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94" i="1"/>
  <c r="I194"/>
  <c r="J194"/>
  <c r="H184"/>
  <c r="I184"/>
  <c r="J184"/>
  <c r="H175"/>
  <c r="I175"/>
  <c r="J175"/>
  <c r="H165"/>
  <c r="I165"/>
  <c r="J165"/>
  <c r="H156"/>
  <c r="I156"/>
  <c r="J156"/>
  <c r="H146"/>
  <c r="I146"/>
  <c r="J146"/>
  <c r="H137"/>
  <c r="I137"/>
  <c r="J137"/>
  <c r="H127"/>
  <c r="I127"/>
  <c r="J127"/>
  <c r="G118"/>
  <c r="H118"/>
  <c r="I118"/>
  <c r="J118"/>
  <c r="H108"/>
  <c r="I108"/>
  <c r="J108"/>
  <c r="H99"/>
  <c r="I99"/>
  <c r="J99"/>
  <c r="H89"/>
  <c r="I89"/>
  <c r="J89"/>
  <c r="G80"/>
  <c r="H80"/>
  <c r="I80"/>
  <c r="J80"/>
  <c r="H70"/>
  <c r="I70"/>
  <c r="J70"/>
  <c r="H61"/>
  <c r="I61"/>
  <c r="J61"/>
  <c r="G42"/>
  <c r="H42"/>
  <c r="I42"/>
  <c r="J42"/>
  <c r="I32"/>
  <c r="J32"/>
  <c r="G32"/>
  <c r="H23"/>
  <c r="I23"/>
  <c r="J23"/>
  <c r="H13"/>
  <c r="I13"/>
  <c r="J13"/>
  <c r="L51"/>
  <c r="G51"/>
  <c r="H51"/>
  <c r="I51"/>
  <c r="J51"/>
  <c r="F51"/>
  <c r="B195" l="1"/>
  <c r="A195"/>
  <c r="L194"/>
  <c r="G194"/>
  <c r="F194"/>
  <c r="B185"/>
  <c r="A185"/>
  <c r="L184"/>
  <c r="L195" s="1"/>
  <c r="I195"/>
  <c r="G184"/>
  <c r="F184"/>
  <c r="B176"/>
  <c r="A176"/>
  <c r="L175"/>
  <c r="G175"/>
  <c r="F175"/>
  <c r="B166"/>
  <c r="A166"/>
  <c r="L165"/>
  <c r="L176" s="1"/>
  <c r="G165"/>
  <c r="G176" s="1"/>
  <c r="F165"/>
  <c r="B157"/>
  <c r="A157"/>
  <c r="L156"/>
  <c r="G156"/>
  <c r="F156"/>
  <c r="B147"/>
  <c r="A147"/>
  <c r="L146"/>
  <c r="I157"/>
  <c r="G146"/>
  <c r="F146"/>
  <c r="B138"/>
  <c r="A138"/>
  <c r="L137"/>
  <c r="G137"/>
  <c r="F137"/>
  <c r="B128"/>
  <c r="A128"/>
  <c r="L127"/>
  <c r="L138" s="1"/>
  <c r="I138"/>
  <c r="G127"/>
  <c r="F127"/>
  <c r="F138" s="1"/>
  <c r="B119"/>
  <c r="A119"/>
  <c r="L118"/>
  <c r="I119"/>
  <c r="F118"/>
  <c r="B109"/>
  <c r="A109"/>
  <c r="L108"/>
  <c r="L119" s="1"/>
  <c r="G108"/>
  <c r="F108"/>
  <c r="B100"/>
  <c r="A100"/>
  <c r="L99"/>
  <c r="J100"/>
  <c r="G99"/>
  <c r="F99"/>
  <c r="B90"/>
  <c r="A90"/>
  <c r="L89"/>
  <c r="G89"/>
  <c r="F89"/>
  <c r="B81"/>
  <c r="A81"/>
  <c r="L80"/>
  <c r="F80"/>
  <c r="B71"/>
  <c r="A71"/>
  <c r="L70"/>
  <c r="L81" s="1"/>
  <c r="J81"/>
  <c r="I81"/>
  <c r="H81"/>
  <c r="G70"/>
  <c r="G81" s="1"/>
  <c r="F70"/>
  <c r="B62"/>
  <c r="A62"/>
  <c r="L61"/>
  <c r="G61"/>
  <c r="G62" s="1"/>
  <c r="F61"/>
  <c r="B52"/>
  <c r="A52"/>
  <c r="L62"/>
  <c r="J62"/>
  <c r="B43"/>
  <c r="A43"/>
  <c r="L42"/>
  <c r="F42"/>
  <c r="B33"/>
  <c r="A33"/>
  <c r="L32"/>
  <c r="L43" s="1"/>
  <c r="J43"/>
  <c r="I43"/>
  <c r="H32"/>
  <c r="H43" s="1"/>
  <c r="G43"/>
  <c r="F32"/>
  <c r="B24"/>
  <c r="A24"/>
  <c r="L23"/>
  <c r="G23"/>
  <c r="F23"/>
  <c r="B14"/>
  <c r="A14"/>
  <c r="L13"/>
  <c r="G13"/>
  <c r="F13"/>
  <c r="L100" l="1"/>
  <c r="G138"/>
  <c r="L24"/>
  <c r="F119"/>
  <c r="L157"/>
  <c r="F62"/>
  <c r="F195"/>
  <c r="H195"/>
  <c r="G195"/>
  <c r="J195"/>
  <c r="J176"/>
  <c r="H176"/>
  <c r="F176"/>
  <c r="H157"/>
  <c r="G157"/>
  <c r="J157"/>
  <c r="F157"/>
  <c r="H138"/>
  <c r="J138"/>
  <c r="G119"/>
  <c r="I100"/>
  <c r="F100"/>
  <c r="G24"/>
  <c r="J24"/>
  <c r="H24"/>
  <c r="H62"/>
  <c r="F81"/>
  <c r="I62"/>
  <c r="F43"/>
  <c r="I24"/>
  <c r="I176"/>
  <c r="J119"/>
  <c r="H119"/>
  <c r="H100"/>
  <c r="G100"/>
  <c r="L196"/>
  <c r="F24"/>
  <c r="J196" l="1"/>
  <c r="G196"/>
  <c r="I196"/>
  <c r="H196"/>
  <c r="F196"/>
</calcChain>
</file>

<file path=xl/sharedStrings.xml><?xml version="1.0" encoding="utf-8"?>
<sst xmlns="http://schemas.openxmlformats.org/spreadsheetml/2006/main" count="327" uniqueCount="106">
  <si>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</si>
  <si>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</si>
  <si>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</si>
  <si>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</si>
  <si>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</si>
  <si>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</si>
  <si>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</si>
  <si>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</si>
  <si>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</si>
  <si>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</si>
  <si>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</si>
  <si>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</si>
  <si>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</si>
  <si>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</si>
  <si>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</si>
  <si>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</si>
  <si>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</si>
  <si>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</si>
  <si>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</si>
  <si>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</si>
  <si>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</si>
  <si>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</si>
  <si>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</si>
  <si>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</si>
  <si>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</si>
  <si>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</si>
  <si>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</si>
  <si>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</si>
  <si>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</si>
  <si>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</si>
  <si>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</si>
  <si>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</si>
  <si>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</si>
  <si>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</si>
  <si>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</si>
  <si>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</si>
  <si>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</si>
  <si>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</si>
  <si>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</si>
  <si>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</si>
  <si>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</si>
  <si>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Греча рассыпчатая</t>
  </si>
  <si>
    <t>Чай с сахаром</t>
  </si>
  <si>
    <t>0.17</t>
  </si>
  <si>
    <t>Бутерброд с сыром</t>
  </si>
  <si>
    <t>Жаркое по-домашнему</t>
  </si>
  <si>
    <t>Пюре картофельное</t>
  </si>
  <si>
    <t>Салат из свежих огурцов и помидоров с растительным маслом</t>
  </si>
  <si>
    <t>Ленивые голубцы</t>
  </si>
  <si>
    <t>Свежий огурец</t>
  </si>
  <si>
    <t>Рыба припущенная</t>
  </si>
  <si>
    <t>Рис отварной</t>
  </si>
  <si>
    <t>Соус сметанный</t>
  </si>
  <si>
    <t>Чай  с сахаром и лимоном</t>
  </si>
  <si>
    <t>Фрукт-яблоко</t>
  </si>
  <si>
    <t>97.00</t>
  </si>
  <si>
    <t>Борщ с капустой и картофелем</t>
  </si>
  <si>
    <t>Суп рыбный из консервов со сметаной</t>
  </si>
  <si>
    <t>Плов из птицы</t>
  </si>
  <si>
    <t>Биточки куринные</t>
  </si>
  <si>
    <t>Котлета  из говядины</t>
  </si>
  <si>
    <t>Гуляш  из говядины</t>
  </si>
  <si>
    <t>МОУ "СШ № 2"</t>
  </si>
  <si>
    <t>Смирнова Г.В.</t>
  </si>
  <si>
    <t>Макаронные изделия отварные с маслом</t>
  </si>
  <si>
    <t>Фрукт-банан</t>
  </si>
  <si>
    <t>Кисель</t>
  </si>
  <si>
    <t>Хлеб ржаной</t>
  </si>
  <si>
    <t>Какао на сгущеном молоке</t>
  </si>
  <si>
    <r>
      <t>Рассольник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000000"/>
        <rFont val="Times New Roman"/>
        <family val="1"/>
        <charset val="204"/>
      </rPr>
      <t>домашний со сметаной</t>
    </r>
  </si>
  <si>
    <t>Борщ с капустой и картофелем со сметаной</t>
  </si>
  <si>
    <t>Фрукты</t>
  </si>
  <si>
    <t>Сырники из творога со сгущенным молоком</t>
  </si>
  <si>
    <t>Компот из свежих фруктов</t>
  </si>
  <si>
    <t>Ежики в томатно –сметанном соусе</t>
  </si>
  <si>
    <t>Оладьи с повидло</t>
  </si>
  <si>
    <t>Суп молочный с макаронными изделиями</t>
  </si>
  <si>
    <t>Запеканка из творога со сгущенным молоком</t>
  </si>
  <si>
    <t>Хлебобулочные изделия</t>
  </si>
  <si>
    <t>Каша пшенная на сгущенном молоке</t>
  </si>
  <si>
    <t>Фрукт- апельсин</t>
  </si>
  <si>
    <t xml:space="preserve">Щи с капустой и картофелем </t>
  </si>
  <si>
    <t>Тефтели из курицы</t>
  </si>
  <si>
    <t>Фрукт-груша</t>
  </si>
  <si>
    <t>Печень в соусе</t>
  </si>
  <si>
    <t>0.66</t>
  </si>
  <si>
    <t>0.09</t>
  </si>
  <si>
    <t>32.0</t>
  </si>
  <si>
    <t>132.80</t>
  </si>
  <si>
    <t>Жаркое –по домашнему</t>
  </si>
  <si>
    <t>Котлеты рыбные</t>
  </si>
  <si>
    <t>Макароны отварные с маслом</t>
  </si>
  <si>
    <t>Кофейный напиток с молоком</t>
  </si>
  <si>
    <t>100.60</t>
  </si>
  <si>
    <t>Какао на сгущенном молоке</t>
  </si>
  <si>
    <t>Птица тушеная в сметанном соусе</t>
  </si>
  <si>
    <t>Нарезка из свежих помидор</t>
  </si>
  <si>
    <t>Фрукт -груша</t>
  </si>
  <si>
    <t>Нарезка из свежих помидоров</t>
  </si>
  <si>
    <t>Фрукт-апельсин</t>
  </si>
  <si>
    <t>Свежий помидор</t>
  </si>
  <si>
    <t xml:space="preserve">Суп гороховый на мясном бульоне </t>
  </si>
  <si>
    <t>200/15/7</t>
  </si>
  <si>
    <t>200/30</t>
  </si>
  <si>
    <t>Суп гороховый на мясном бульоне</t>
  </si>
  <si>
    <t>директор Приказ №278/1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</si>
</sst>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0" fontId="0" fillId="0" borderId="21" xfId="0" applyBorder="1"/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wrapText="1"/>
    </xf>
    <xf numFmtId="0" fontId="13" fillId="2" borderId="23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right" vertical="top" wrapText="1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" xfId="0" applyNumberFormat="1" applyFont="1" applyFill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 applyProtection="1">
      <alignment horizontal="right" vertical="top" wrapText="1"/>
      <protection locked="0"/>
    </xf>
    <xf numFmtId="0" fontId="4" fillId="2" borderId="27" xfId="0" applyFont="1" applyFill="1" applyBorder="1" applyAlignment="1" applyProtection="1">
      <alignment horizontal="right" vertical="top" wrapText="1"/>
      <protection locked="0"/>
    </xf>
    <xf numFmtId="0" fontId="15" fillId="2" borderId="27" xfId="0" applyFont="1" applyFill="1" applyBorder="1" applyAlignment="1" applyProtection="1">
      <alignment horizontal="right" vertical="top" wrapText="1"/>
      <protection locked="0"/>
    </xf>
    <xf numFmtId="0" fontId="15" fillId="2" borderId="26" xfId="0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right" vertical="top" wrapText="1"/>
      <protection locked="0"/>
    </xf>
    <xf numFmtId="0" fontId="13" fillId="2" borderId="27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4" borderId="23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/>
    <xf numFmtId="0" fontId="13" fillId="4" borderId="27" xfId="0" applyFont="1" applyFill="1" applyBorder="1" applyAlignment="1">
      <alignment horizontal="right" wrapText="1"/>
    </xf>
    <xf numFmtId="0" fontId="13" fillId="4" borderId="27" xfId="0" applyFont="1" applyFill="1" applyBorder="1" applyAlignment="1" applyProtection="1">
      <alignment horizontal="right" wrapText="1"/>
      <protection locked="0"/>
    </xf>
    <xf numFmtId="0" fontId="16" fillId="4" borderId="27" xfId="0" applyFont="1" applyFill="1" applyBorder="1" applyAlignment="1" applyProtection="1">
      <alignment horizontal="right" wrapText="1"/>
      <protection locked="0"/>
    </xf>
    <xf numFmtId="0" fontId="16" fillId="4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13" fillId="4" borderId="29" xfId="0" applyFont="1" applyFill="1" applyBorder="1" applyAlignment="1">
      <alignment horizontal="right" wrapText="1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8" fillId="4" borderId="2" xfId="0" applyFont="1" applyFill="1" applyBorder="1" applyAlignment="1">
      <alignment vertical="top" wrapText="1"/>
    </xf>
    <xf numFmtId="0" fontId="18" fillId="4" borderId="21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3" fillId="4" borderId="27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horizontal="center" vertical="top" wrapText="1"/>
    </xf>
    <xf numFmtId="0" fontId="2" fillId="0" borderId="21" xfId="0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3" borderId="31" xfId="0" applyFont="1" applyFill="1" applyBorder="1" applyAlignment="1">
      <alignment horizontal="center" vertical="top" wrapText="1"/>
    </xf>
    <xf numFmtId="0" fontId="13" fillId="4" borderId="27" xfId="0" applyFont="1" applyFill="1" applyBorder="1" applyAlignment="1">
      <alignment horizontal="right" vertical="top" wrapText="1"/>
    </xf>
    <xf numFmtId="0" fontId="16" fillId="4" borderId="30" xfId="0" applyFont="1" applyFill="1" applyBorder="1" applyAlignment="1" applyProtection="1">
      <alignment horizontal="right" vertical="top" wrapText="1"/>
      <protection locked="0"/>
    </xf>
    <xf numFmtId="0" fontId="18" fillId="4" borderId="2" xfId="0" applyFont="1" applyFill="1" applyBorder="1" applyAlignment="1">
      <alignment horizontal="justify" vertical="top" wrapText="1"/>
    </xf>
    <xf numFmtId="0" fontId="15" fillId="4" borderId="27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>
      <alignment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justify" vertical="top" wrapText="1"/>
    </xf>
    <xf numFmtId="0" fontId="0" fillId="4" borderId="21" xfId="0" applyFill="1" applyBorder="1"/>
    <xf numFmtId="0" fontId="13" fillId="4" borderId="4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2" xfId="0" applyFont="1" applyFill="1" applyBorder="1" applyAlignment="1" applyProtection="1">
      <alignment horizontal="right" vertical="top" wrapText="1"/>
      <protection locked="0"/>
    </xf>
    <xf numFmtId="0" fontId="13" fillId="2" borderId="23" xfId="0" applyFont="1" applyFill="1" applyBorder="1" applyAlignment="1" applyProtection="1">
      <alignment horizontal="right" vertical="top" wrapText="1"/>
      <protection locked="0"/>
    </xf>
    <xf numFmtId="2" fontId="13" fillId="4" borderId="23" xfId="0" applyNumberFormat="1" applyFont="1" applyFill="1" applyBorder="1" applyAlignment="1" applyProtection="1">
      <alignment horizontal="right"/>
      <protection locked="0"/>
    </xf>
    <xf numFmtId="0" fontId="14" fillId="2" borderId="23" xfId="0" applyFont="1" applyFill="1" applyBorder="1" applyAlignment="1" applyProtection="1">
      <alignment horizontal="right"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4" borderId="30" xfId="0" applyFont="1" applyFill="1" applyBorder="1" applyAlignment="1" applyProtection="1">
      <alignment horizontal="right" vertical="center"/>
      <protection locked="0"/>
    </xf>
    <xf numFmtId="0" fontId="1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top" wrapText="1"/>
    </xf>
    <xf numFmtId="0" fontId="4" fillId="2" borderId="30" xfId="0" applyFont="1" applyFill="1" applyBorder="1" applyAlignment="1" applyProtection="1">
      <alignment horizontal="right" vertical="top" wrapText="1"/>
      <protection locked="0"/>
    </xf>
    <xf numFmtId="0" fontId="13" fillId="2" borderId="29" xfId="0" applyFont="1" applyFill="1" applyBorder="1" applyAlignment="1" applyProtection="1">
      <alignment horizontal="center" wrapText="1"/>
      <protection locked="0"/>
    </xf>
    <xf numFmtId="0" fontId="13" fillId="2" borderId="27" xfId="0" applyFont="1" applyFill="1" applyBorder="1" applyAlignment="1" applyProtection="1">
      <alignment horizontal="right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vertical="top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6" fillId="4" borderId="4" xfId="0" applyFont="1" applyFill="1" applyBorder="1" applyAlignment="1" applyProtection="1">
      <alignment horizontal="center" vertical="top" wrapText="1"/>
      <protection locked="0"/>
    </xf>
    <xf numFmtId="0" fontId="16" fillId="4" borderId="4" xfId="0" applyFont="1" applyFill="1" applyBorder="1" applyAlignment="1" applyProtection="1">
      <alignment horizontal="right" vertical="top" wrapText="1"/>
      <protection locked="0"/>
    </xf>
    <xf numFmtId="0" fontId="4" fillId="4" borderId="5" xfId="0" applyFont="1" applyFill="1" applyBorder="1"/>
    <xf numFmtId="0" fontId="16" fillId="4" borderId="34" xfId="0" applyFont="1" applyFill="1" applyBorder="1"/>
    <xf numFmtId="0" fontId="16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2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right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33" xfId="0" applyFont="1" applyFill="1" applyBorder="1" applyAlignment="1">
      <alignment horizontal="center" wrapText="1"/>
    </xf>
    <xf numFmtId="0" fontId="13" fillId="4" borderId="34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wrapText="1"/>
    </xf>
    <xf numFmtId="0" fontId="13" fillId="4" borderId="29" xfId="0" applyFont="1" applyFill="1" applyBorder="1" applyAlignment="1">
      <alignment horizontal="right" vertical="top" wrapText="1"/>
    </xf>
    <xf numFmtId="0" fontId="15" fillId="2" borderId="22" xfId="0" applyFont="1" applyFill="1" applyBorder="1" applyAlignment="1" applyProtection="1">
      <alignment horizontal="center" vertical="top" wrapText="1"/>
      <protection locked="0"/>
    </xf>
    <xf numFmtId="0" fontId="15" fillId="2" borderId="23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34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0</xdr:row>
      <xdr:rowOff>0</xdr:rowOff>
    </xdr:from>
    <xdr:to>
      <xdr:col>7</xdr:col>
      <xdr:colOff>411480</xdr:colOff>
      <xdr:row>4</xdr:row>
      <xdr:rowOff>182880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8F7FC"/>
            </a:clrFrom>
            <a:clrTo>
              <a:srgbClr val="F8F7FC">
                <a:alpha val="0"/>
              </a:srgbClr>
            </a:clrTo>
          </a:clrChange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l="37784" t="30466" r="26448" b="18637"/>
        <a:stretch/>
      </xdr:blipFill>
      <xdr:spPr bwMode="auto">
        <a:xfrm rot="10800000">
          <a:off x="6339840" y="0"/>
          <a:ext cx="1082040" cy="9753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9.6640625" style="2" customWidth="1"/>
    <col min="8" max="8" width="8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75" t="s">
        <v>62</v>
      </c>
      <c r="D1" s="176"/>
      <c r="E1" s="176"/>
      <c r="F1" s="12" t="s">
        <v>16</v>
      </c>
      <c r="G1" s="2" t="s">
        <v>17</v>
      </c>
      <c r="H1" s="177" t="s">
        <v>105</v>
      </c>
      <c r="I1" s="177"/>
      <c r="J1" s="177"/>
      <c r="K1" s="177"/>
    </row>
    <row r="2" spans="1:12" ht="17.399999999999999">
      <c r="A2" s="35" t="s">
        <v>6</v>
      </c>
      <c r="C2" s="2"/>
      <c r="G2" s="2" t="s">
        <v>18</v>
      </c>
      <c r="H2" s="177" t="s">
        <v>63</v>
      </c>
      <c r="I2" s="177"/>
      <c r="J2" s="177"/>
      <c r="K2" s="17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167">
        <v>30</v>
      </c>
      <c r="I3" s="45">
        <v>8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6" t="s">
        <v>11</v>
      </c>
      <c r="L5" s="70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77" t="s">
        <v>77</v>
      </c>
      <c r="F6" s="78">
        <v>200</v>
      </c>
      <c r="G6" s="78">
        <v>7.4</v>
      </c>
      <c r="H6" s="78">
        <v>15.83</v>
      </c>
      <c r="I6" s="78">
        <v>43.26</v>
      </c>
      <c r="J6" s="78">
        <v>310.66000000000003</v>
      </c>
      <c r="K6" s="79">
        <v>223</v>
      </c>
      <c r="L6" s="38">
        <v>39.119999999999997</v>
      </c>
    </row>
    <row r="7" spans="1:12" ht="14.4">
      <c r="A7" s="23"/>
      <c r="B7" s="15"/>
      <c r="C7" s="11"/>
      <c r="D7" s="6"/>
      <c r="E7" s="75"/>
      <c r="F7" s="76"/>
      <c r="G7" s="76"/>
      <c r="H7" s="76"/>
      <c r="I7" s="76"/>
      <c r="J7" s="76"/>
      <c r="K7" s="85"/>
      <c r="L7" s="118"/>
    </row>
    <row r="8" spans="1:12" ht="14.4">
      <c r="A8" s="23"/>
      <c r="B8" s="15"/>
      <c r="C8" s="11"/>
      <c r="D8" s="7" t="s">
        <v>22</v>
      </c>
      <c r="E8" s="60" t="s">
        <v>73</v>
      </c>
      <c r="F8" s="59">
        <v>200</v>
      </c>
      <c r="G8" s="69">
        <v>3.1</v>
      </c>
      <c r="H8" s="69"/>
      <c r="I8" s="59">
        <v>15.95</v>
      </c>
      <c r="J8" s="59">
        <v>100.6</v>
      </c>
      <c r="K8" s="106">
        <v>124</v>
      </c>
      <c r="L8" s="49">
        <v>13.68</v>
      </c>
    </row>
    <row r="9" spans="1:12" ht="14.4">
      <c r="A9" s="23"/>
      <c r="B9" s="15"/>
      <c r="C9" s="11"/>
      <c r="D9" s="7" t="s">
        <v>23</v>
      </c>
      <c r="E9" s="152" t="s">
        <v>78</v>
      </c>
      <c r="F9" s="153">
        <v>80</v>
      </c>
      <c r="G9" s="155">
        <v>8.07</v>
      </c>
      <c r="H9" s="155">
        <v>3.32</v>
      </c>
      <c r="I9" s="154">
        <v>23.94</v>
      </c>
      <c r="J9" s="156">
        <v>193</v>
      </c>
      <c r="K9" s="123" t="s">
        <v>40</v>
      </c>
      <c r="L9" s="151">
        <v>19.100000000000001</v>
      </c>
    </row>
    <row r="10" spans="1:12" ht="14.4">
      <c r="A10" s="23"/>
      <c r="B10" s="15"/>
      <c r="C10" s="11"/>
      <c r="D10" s="97" t="s">
        <v>24</v>
      </c>
      <c r="E10" s="60" t="s">
        <v>54</v>
      </c>
      <c r="F10" s="59">
        <v>100</v>
      </c>
      <c r="G10" s="59">
        <v>0.6</v>
      </c>
      <c r="H10" s="59">
        <v>0.6</v>
      </c>
      <c r="I10" s="59">
        <v>0.6</v>
      </c>
      <c r="J10" s="59">
        <v>13.5</v>
      </c>
      <c r="K10" s="80"/>
      <c r="L10" s="40">
        <v>23.1</v>
      </c>
    </row>
    <row r="11" spans="1:12" ht="14.4">
      <c r="A11" s="23"/>
      <c r="B11" s="15"/>
      <c r="C11" s="11"/>
      <c r="D11" s="48"/>
      <c r="E11" s="62"/>
      <c r="F11" s="66"/>
      <c r="G11" s="96"/>
      <c r="H11" s="96"/>
      <c r="I11" s="96"/>
      <c r="J11" s="96"/>
      <c r="K11" s="124"/>
      <c r="L11" s="121"/>
    </row>
    <row r="12" spans="1:12" ht="14.4">
      <c r="A12" s="23"/>
      <c r="B12" s="15"/>
      <c r="C12" s="11"/>
      <c r="D12" s="6"/>
      <c r="E12" s="39"/>
      <c r="F12" s="61"/>
      <c r="G12" s="61"/>
      <c r="H12" s="61"/>
      <c r="I12" s="61"/>
      <c r="J12" s="61"/>
      <c r="K12" s="125"/>
      <c r="L12" s="12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19.170000000000002</v>
      </c>
      <c r="H13" s="19">
        <f t="shared" si="0"/>
        <v>19.75</v>
      </c>
      <c r="I13" s="19">
        <f t="shared" si="0"/>
        <v>83.749999999999986</v>
      </c>
      <c r="J13" s="19">
        <f t="shared" si="0"/>
        <v>617.76</v>
      </c>
      <c r="K13" s="126"/>
      <c r="L13" s="50">
        <f t="shared" ref="L13" si="1">SUM(L6:L12)</f>
        <v>95</v>
      </c>
    </row>
    <row r="14" spans="1:12" ht="27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47</v>
      </c>
      <c r="F14" s="59">
        <v>60</v>
      </c>
      <c r="G14" s="59">
        <v>0.30399999999999999</v>
      </c>
      <c r="H14" s="59">
        <v>2.44</v>
      </c>
      <c r="I14" s="69">
        <v>0.95</v>
      </c>
      <c r="J14" s="59">
        <v>26.92</v>
      </c>
      <c r="K14" s="127">
        <v>13</v>
      </c>
      <c r="L14" s="49"/>
    </row>
    <row r="15" spans="1:12" ht="14.4">
      <c r="A15" s="23"/>
      <c r="B15" s="15"/>
      <c r="C15" s="11"/>
      <c r="D15" s="55" t="s">
        <v>27</v>
      </c>
      <c r="E15" s="115" t="s">
        <v>101</v>
      </c>
      <c r="F15" s="159">
        <v>250</v>
      </c>
      <c r="G15" s="116">
        <v>2.86</v>
      </c>
      <c r="H15" s="116">
        <v>0.24</v>
      </c>
      <c r="I15" s="116">
        <v>8.06</v>
      </c>
      <c r="J15" s="116">
        <v>101.88</v>
      </c>
      <c r="K15" s="106">
        <v>102</v>
      </c>
      <c r="L15" s="65"/>
    </row>
    <row r="16" spans="1:12" ht="14.4">
      <c r="A16" s="23"/>
      <c r="B16" s="15"/>
      <c r="C16" s="11"/>
      <c r="D16" s="55" t="s">
        <v>28</v>
      </c>
      <c r="E16" s="60" t="s">
        <v>59</v>
      </c>
      <c r="F16" s="59">
        <v>100</v>
      </c>
      <c r="G16" s="59">
        <v>14.4</v>
      </c>
      <c r="H16" s="59">
        <v>11.664</v>
      </c>
      <c r="I16" s="59">
        <v>11.6</v>
      </c>
      <c r="J16" s="59">
        <v>210</v>
      </c>
      <c r="K16" s="106">
        <v>86</v>
      </c>
      <c r="L16" s="65"/>
    </row>
    <row r="17" spans="1:12" ht="14.4">
      <c r="A17" s="23"/>
      <c r="B17" s="15"/>
      <c r="C17" s="11"/>
      <c r="D17" s="55" t="s">
        <v>29</v>
      </c>
      <c r="E17" s="117" t="s">
        <v>41</v>
      </c>
      <c r="F17" s="160">
        <v>180</v>
      </c>
      <c r="G17" s="78">
        <v>9.32</v>
      </c>
      <c r="H17" s="78">
        <v>0.04</v>
      </c>
      <c r="I17" s="78">
        <v>9.2899999999999991</v>
      </c>
      <c r="J17" s="78">
        <v>278.56</v>
      </c>
      <c r="K17" s="106">
        <v>74</v>
      </c>
      <c r="L17" s="65"/>
    </row>
    <row r="18" spans="1:12" ht="14.4">
      <c r="A18" s="23"/>
      <c r="B18" s="15"/>
      <c r="C18" s="11"/>
      <c r="D18" s="55" t="s">
        <v>30</v>
      </c>
      <c r="E18" s="60" t="s">
        <v>53</v>
      </c>
      <c r="F18" s="59" t="s">
        <v>102</v>
      </c>
      <c r="G18" s="59">
        <v>0.24</v>
      </c>
      <c r="H18" s="59">
        <v>0</v>
      </c>
      <c r="I18" s="59">
        <v>13.82</v>
      </c>
      <c r="J18" s="59">
        <v>56.24</v>
      </c>
      <c r="K18" s="80">
        <v>133</v>
      </c>
      <c r="L18" s="65"/>
    </row>
    <row r="19" spans="1:12" ht="14.4">
      <c r="A19" s="23"/>
      <c r="B19" s="15"/>
      <c r="C19" s="11"/>
      <c r="D19" s="55" t="s">
        <v>31</v>
      </c>
      <c r="E19" s="64"/>
      <c r="F19" s="161"/>
      <c r="G19" s="68"/>
      <c r="H19" s="68"/>
      <c r="I19" s="68"/>
      <c r="J19" s="68"/>
      <c r="K19" s="128"/>
      <c r="L19" s="65"/>
    </row>
    <row r="20" spans="1:12" ht="14.4">
      <c r="A20" s="23"/>
      <c r="B20" s="15"/>
      <c r="C20" s="11"/>
      <c r="D20" s="55" t="s">
        <v>32</v>
      </c>
      <c r="E20" s="64" t="s">
        <v>67</v>
      </c>
      <c r="F20" s="161">
        <v>40</v>
      </c>
      <c r="G20" s="59">
        <v>3.25</v>
      </c>
      <c r="H20" s="59">
        <v>0.4</v>
      </c>
      <c r="I20" s="59">
        <v>19.5</v>
      </c>
      <c r="J20" s="59">
        <v>97</v>
      </c>
      <c r="K20" s="129" t="s">
        <v>40</v>
      </c>
      <c r="L20" s="65"/>
    </row>
    <row r="21" spans="1:12" ht="14.4">
      <c r="A21" s="23"/>
      <c r="B21" s="15"/>
      <c r="C21" s="11"/>
      <c r="D21" s="6"/>
      <c r="E21" s="58"/>
      <c r="F21" s="51"/>
      <c r="G21" s="51"/>
      <c r="H21" s="51"/>
      <c r="I21" s="51"/>
      <c r="J21" s="51"/>
      <c r="K21" s="53"/>
      <c r="L21" s="49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49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30.373999999999999</v>
      </c>
      <c r="H23" s="19">
        <f t="shared" si="2"/>
        <v>14.783999999999999</v>
      </c>
      <c r="I23" s="19">
        <f t="shared" si="2"/>
        <v>63.22</v>
      </c>
      <c r="J23" s="19">
        <f t="shared" si="2"/>
        <v>770.6</v>
      </c>
      <c r="K23" s="93"/>
      <c r="L23" s="50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72" t="s">
        <v>4</v>
      </c>
      <c r="D24" s="173"/>
      <c r="E24" s="31"/>
      <c r="F24" s="32">
        <f>F13+F23</f>
        <v>1210</v>
      </c>
      <c r="G24" s="32">
        <f t="shared" ref="G24:J24" si="4">G13+G23</f>
        <v>49.543999999999997</v>
      </c>
      <c r="H24" s="32">
        <f t="shared" si="4"/>
        <v>34.533999999999999</v>
      </c>
      <c r="I24" s="32">
        <f t="shared" si="4"/>
        <v>146.96999999999997</v>
      </c>
      <c r="J24" s="32">
        <f t="shared" si="4"/>
        <v>1388.3600000000001</v>
      </c>
      <c r="K24" s="94"/>
      <c r="L24" s="71">
        <f t="shared" ref="L24" si="5">L13+L23</f>
        <v>95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77" t="s">
        <v>95</v>
      </c>
      <c r="F25" s="78">
        <v>100</v>
      </c>
      <c r="G25" s="77">
        <v>4.3</v>
      </c>
      <c r="H25" s="77">
        <v>9.61</v>
      </c>
      <c r="I25" s="77">
        <v>11.6</v>
      </c>
      <c r="J25" s="131">
        <v>208</v>
      </c>
      <c r="K25" s="84">
        <v>189</v>
      </c>
      <c r="L25" s="119">
        <v>38.1</v>
      </c>
    </row>
    <row r="26" spans="1:12" ht="14.4">
      <c r="A26" s="14"/>
      <c r="B26" s="15"/>
      <c r="C26" s="11"/>
      <c r="D26" s="166" t="s">
        <v>21</v>
      </c>
      <c r="E26" s="60" t="s">
        <v>64</v>
      </c>
      <c r="F26" s="59">
        <v>180</v>
      </c>
      <c r="G26" s="60">
        <v>7.5</v>
      </c>
      <c r="H26" s="60">
        <v>5.9</v>
      </c>
      <c r="I26" s="60">
        <v>34.950000000000003</v>
      </c>
      <c r="J26" s="60">
        <v>274.82</v>
      </c>
      <c r="K26" s="85">
        <v>76</v>
      </c>
      <c r="L26" s="120">
        <v>24.9</v>
      </c>
    </row>
    <row r="27" spans="1:12" ht="14.4">
      <c r="A27" s="14"/>
      <c r="B27" s="15"/>
      <c r="C27" s="11"/>
      <c r="D27" s="55" t="s">
        <v>22</v>
      </c>
      <c r="E27" s="60" t="s">
        <v>42</v>
      </c>
      <c r="F27" s="59">
        <v>215</v>
      </c>
      <c r="G27" s="60">
        <v>0.17</v>
      </c>
      <c r="H27" s="60">
        <v>0</v>
      </c>
      <c r="I27" s="60">
        <v>10.7</v>
      </c>
      <c r="J27" s="60">
        <v>51.3</v>
      </c>
      <c r="K27" s="85">
        <v>132</v>
      </c>
      <c r="L27" s="120">
        <v>9.5</v>
      </c>
    </row>
    <row r="28" spans="1:12" ht="14.4">
      <c r="A28" s="14"/>
      <c r="B28" s="15"/>
      <c r="C28" s="11"/>
      <c r="D28" s="55" t="s">
        <v>23</v>
      </c>
      <c r="E28" s="60" t="s">
        <v>44</v>
      </c>
      <c r="F28" s="59">
        <v>60</v>
      </c>
      <c r="G28" s="60">
        <v>3.25</v>
      </c>
      <c r="H28" s="60">
        <v>3.06</v>
      </c>
      <c r="I28" s="60">
        <v>14.5</v>
      </c>
      <c r="J28" s="60">
        <v>52.8</v>
      </c>
      <c r="K28" s="85" t="s">
        <v>40</v>
      </c>
      <c r="L28" s="120">
        <v>5.27</v>
      </c>
    </row>
    <row r="29" spans="1:12" ht="14.4">
      <c r="A29" s="14"/>
      <c r="B29" s="15"/>
      <c r="C29" s="11"/>
      <c r="D29" s="55" t="s">
        <v>24</v>
      </c>
      <c r="E29" s="60" t="s">
        <v>65</v>
      </c>
      <c r="F29" s="59">
        <v>100</v>
      </c>
      <c r="G29" s="60">
        <v>3.9</v>
      </c>
      <c r="H29" s="60">
        <v>1</v>
      </c>
      <c r="I29" s="60">
        <v>5</v>
      </c>
      <c r="J29" s="60">
        <v>97</v>
      </c>
      <c r="K29" s="85"/>
      <c r="L29" s="120">
        <v>17.23</v>
      </c>
    </row>
    <row r="30" spans="1:12" ht="14.4">
      <c r="A30" s="14"/>
      <c r="B30" s="15"/>
      <c r="C30" s="11"/>
      <c r="D30" s="6"/>
      <c r="E30" s="58"/>
      <c r="F30" s="51"/>
      <c r="G30" s="51"/>
      <c r="H30" s="51"/>
      <c r="I30" s="51"/>
      <c r="J30" s="51"/>
      <c r="K30" s="132"/>
      <c r="L30" s="13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110"/>
      <c r="F32" s="72">
        <f>SUM(F25:F31)</f>
        <v>655</v>
      </c>
      <c r="G32" s="72">
        <f t="shared" ref="G32:J32" si="6">SUM(G25:G31)</f>
        <v>19.12</v>
      </c>
      <c r="H32" s="72">
        <f t="shared" si="6"/>
        <v>19.57</v>
      </c>
      <c r="I32" s="72">
        <f t="shared" si="6"/>
        <v>76.75</v>
      </c>
      <c r="J32" s="72">
        <f t="shared" si="6"/>
        <v>683.92</v>
      </c>
      <c r="K32" s="25"/>
      <c r="L32" s="19">
        <f t="shared" ref="L32" si="7">SUM(L25:L31)</f>
        <v>95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55" t="s">
        <v>26</v>
      </c>
      <c r="E33" s="60" t="s">
        <v>96</v>
      </c>
      <c r="F33" s="59">
        <v>60</v>
      </c>
      <c r="G33" s="170">
        <v>1.7</v>
      </c>
      <c r="H33" s="170">
        <v>5</v>
      </c>
      <c r="I33" s="170">
        <v>1.7</v>
      </c>
      <c r="J33" s="170">
        <v>44.66</v>
      </c>
      <c r="K33" s="80">
        <v>3</v>
      </c>
      <c r="L33" s="40"/>
    </row>
    <row r="34" spans="1:12" ht="14.4">
      <c r="A34" s="14"/>
      <c r="B34" s="15"/>
      <c r="C34" s="11"/>
      <c r="D34" s="55" t="s">
        <v>27</v>
      </c>
      <c r="E34" s="99" t="s">
        <v>69</v>
      </c>
      <c r="F34" s="59">
        <v>260</v>
      </c>
      <c r="G34" s="59">
        <v>2.1749999999999998</v>
      </c>
      <c r="H34" s="59">
        <v>5.25</v>
      </c>
      <c r="I34" s="59">
        <v>13.675000000000001</v>
      </c>
      <c r="J34" s="59">
        <v>111.675</v>
      </c>
      <c r="K34" s="123">
        <v>57</v>
      </c>
      <c r="L34" s="87"/>
    </row>
    <row r="35" spans="1:12" ht="14.4">
      <c r="A35" s="14"/>
      <c r="B35" s="15"/>
      <c r="C35" s="11"/>
      <c r="D35" s="55" t="s">
        <v>28</v>
      </c>
      <c r="E35" s="77" t="s">
        <v>60</v>
      </c>
      <c r="F35" s="78">
        <v>100</v>
      </c>
      <c r="G35" s="78">
        <v>11.35</v>
      </c>
      <c r="H35" s="78">
        <v>10.8</v>
      </c>
      <c r="I35" s="78">
        <v>18.170000000000002</v>
      </c>
      <c r="J35" s="78">
        <v>400.73</v>
      </c>
      <c r="K35" s="157">
        <v>86</v>
      </c>
      <c r="L35" s="87"/>
    </row>
    <row r="36" spans="1:12" ht="14.4">
      <c r="A36" s="14"/>
      <c r="B36" s="15"/>
      <c r="C36" s="11"/>
      <c r="D36" s="55" t="s">
        <v>29</v>
      </c>
      <c r="E36" s="60" t="s">
        <v>46</v>
      </c>
      <c r="F36" s="59">
        <v>180</v>
      </c>
      <c r="G36" s="59">
        <v>3.7</v>
      </c>
      <c r="H36" s="59">
        <v>8.39</v>
      </c>
      <c r="I36" s="59">
        <v>35.130000000000003</v>
      </c>
      <c r="J36" s="59">
        <v>279.81</v>
      </c>
      <c r="K36" s="101">
        <v>56</v>
      </c>
      <c r="L36" s="87"/>
    </row>
    <row r="37" spans="1:12" ht="14.4">
      <c r="A37" s="14"/>
      <c r="B37" s="15"/>
      <c r="C37" s="11"/>
      <c r="D37" s="55" t="s">
        <v>30</v>
      </c>
      <c r="E37" s="60" t="s">
        <v>66</v>
      </c>
      <c r="F37" s="59">
        <v>200</v>
      </c>
      <c r="G37" s="59">
        <v>0</v>
      </c>
      <c r="H37" s="59">
        <v>0</v>
      </c>
      <c r="I37" s="59">
        <v>19.600000000000001</v>
      </c>
      <c r="J37" s="59">
        <v>80</v>
      </c>
      <c r="K37" s="90">
        <v>11</v>
      </c>
      <c r="L37" s="87"/>
    </row>
    <row r="38" spans="1:12" ht="14.4">
      <c r="A38" s="14"/>
      <c r="B38" s="15"/>
      <c r="C38" s="11"/>
      <c r="D38" s="55" t="s">
        <v>31</v>
      </c>
      <c r="E38" s="133"/>
      <c r="F38" s="135"/>
      <c r="G38" s="134"/>
      <c r="H38" s="134"/>
      <c r="I38" s="134"/>
      <c r="J38" s="134"/>
      <c r="K38" s="91"/>
      <c r="L38" s="87"/>
    </row>
    <row r="39" spans="1:12" ht="14.4">
      <c r="A39" s="14"/>
      <c r="B39" s="15"/>
      <c r="C39" s="11"/>
      <c r="D39" s="55" t="s">
        <v>32</v>
      </c>
      <c r="E39" s="60" t="s">
        <v>67</v>
      </c>
      <c r="F39" s="59">
        <v>40</v>
      </c>
      <c r="G39" s="59">
        <v>1.88</v>
      </c>
      <c r="H39" s="59">
        <v>0.28000000000000003</v>
      </c>
      <c r="I39" s="59">
        <v>19.899999999999999</v>
      </c>
      <c r="J39" s="59">
        <v>85.6</v>
      </c>
      <c r="K39" s="90" t="s">
        <v>40</v>
      </c>
      <c r="L39" s="87"/>
    </row>
    <row r="40" spans="1:12" ht="14.4">
      <c r="A40" s="14"/>
      <c r="B40" s="15"/>
      <c r="C40" s="11"/>
      <c r="D40" s="74"/>
      <c r="E40" s="75"/>
      <c r="F40" s="76"/>
      <c r="G40" s="76"/>
      <c r="H40" s="76"/>
      <c r="I40" s="76"/>
      <c r="J40" s="76"/>
      <c r="K40" s="92"/>
      <c r="L40" s="87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49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840</v>
      </c>
      <c r="G42" s="50">
        <f t="shared" ref="G42:J42" si="8">SUM(G33:G41)</f>
        <v>20.805</v>
      </c>
      <c r="H42" s="50">
        <f t="shared" si="8"/>
        <v>29.720000000000002</v>
      </c>
      <c r="I42" s="50">
        <f t="shared" si="8"/>
        <v>108.17500000000001</v>
      </c>
      <c r="J42" s="50">
        <f t="shared" si="8"/>
        <v>1002.475</v>
      </c>
      <c r="K42" s="50"/>
      <c r="L42" s="50">
        <f t="shared" ref="L42" si="9"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172" t="s">
        <v>4</v>
      </c>
      <c r="D43" s="173"/>
      <c r="E43" s="31"/>
      <c r="F43" s="32">
        <f>F32+F42</f>
        <v>1495</v>
      </c>
      <c r="G43" s="32">
        <f t="shared" ref="G43" si="10">G32+G42</f>
        <v>39.924999999999997</v>
      </c>
      <c r="H43" s="32">
        <f t="shared" ref="H43" si="11">H32+H42</f>
        <v>49.290000000000006</v>
      </c>
      <c r="I43" s="32">
        <f t="shared" ref="I43" si="12">I32+I42</f>
        <v>184.92500000000001</v>
      </c>
      <c r="J43" s="32">
        <f t="shared" ref="J43:L43" si="13">J32+J42</f>
        <v>1686.395</v>
      </c>
      <c r="K43" s="94"/>
      <c r="L43" s="71">
        <f t="shared" si="13"/>
        <v>95</v>
      </c>
    </row>
    <row r="44" spans="1:12" ht="14.4">
      <c r="A44" s="20">
        <v>1</v>
      </c>
      <c r="B44" s="21">
        <v>3</v>
      </c>
      <c r="C44" s="22" t="s">
        <v>20</v>
      </c>
      <c r="D44" s="73" t="s">
        <v>21</v>
      </c>
      <c r="E44" s="77" t="s">
        <v>79</v>
      </c>
      <c r="F44" s="78">
        <v>200</v>
      </c>
      <c r="G44" s="78">
        <v>10.119999999999999</v>
      </c>
      <c r="H44" s="78">
        <v>12.93</v>
      </c>
      <c r="I44" s="78">
        <v>31.95</v>
      </c>
      <c r="J44" s="78">
        <v>266.02</v>
      </c>
      <c r="K44" s="84">
        <v>68</v>
      </c>
      <c r="L44" s="158">
        <v>29.4</v>
      </c>
    </row>
    <row r="45" spans="1:12" ht="14.4">
      <c r="A45" s="23"/>
      <c r="B45" s="15"/>
      <c r="C45" s="11"/>
      <c r="D45" s="74"/>
      <c r="E45" s="60"/>
      <c r="F45" s="59"/>
      <c r="G45" s="59"/>
      <c r="H45" s="59"/>
      <c r="I45" s="59"/>
      <c r="J45" s="59"/>
      <c r="K45" s="101"/>
      <c r="L45" s="63"/>
    </row>
    <row r="46" spans="1:12" ht="14.4">
      <c r="A46" s="23"/>
      <c r="B46" s="15"/>
      <c r="C46" s="11"/>
      <c r="D46" s="55" t="s">
        <v>22</v>
      </c>
      <c r="E46" s="60" t="s">
        <v>68</v>
      </c>
      <c r="F46" s="59">
        <v>200</v>
      </c>
      <c r="G46" s="59">
        <v>4.4000000000000004</v>
      </c>
      <c r="H46" s="59">
        <v>2.92</v>
      </c>
      <c r="I46" s="59">
        <v>12.6</v>
      </c>
      <c r="J46" s="59">
        <v>190</v>
      </c>
      <c r="K46" s="85">
        <v>117</v>
      </c>
      <c r="L46" s="63">
        <v>20.100000000000001</v>
      </c>
    </row>
    <row r="47" spans="1:12" ht="14.4">
      <c r="A47" s="23"/>
      <c r="B47" s="15"/>
      <c r="C47" s="11"/>
      <c r="D47" s="55" t="s">
        <v>23</v>
      </c>
      <c r="E47" s="152" t="s">
        <v>78</v>
      </c>
      <c r="F47" s="153">
        <v>80</v>
      </c>
      <c r="G47" s="154">
        <v>4.07</v>
      </c>
      <c r="H47" s="154">
        <v>3.32</v>
      </c>
      <c r="I47" s="154">
        <v>21.94</v>
      </c>
      <c r="J47" s="156">
        <v>193</v>
      </c>
      <c r="K47" s="123" t="s">
        <v>40</v>
      </c>
      <c r="L47" s="151">
        <v>19.100000000000001</v>
      </c>
    </row>
    <row r="48" spans="1:12" ht="14.4">
      <c r="A48" s="23"/>
      <c r="B48" s="15"/>
      <c r="C48" s="11"/>
      <c r="D48" s="55" t="s">
        <v>24</v>
      </c>
      <c r="E48" s="142" t="s">
        <v>80</v>
      </c>
      <c r="F48" s="51">
        <v>100</v>
      </c>
      <c r="G48" s="51">
        <v>0.6</v>
      </c>
      <c r="H48" s="51">
        <v>0.6</v>
      </c>
      <c r="I48" s="51">
        <v>16.8</v>
      </c>
      <c r="J48" s="51">
        <v>72</v>
      </c>
      <c r="K48" s="41"/>
      <c r="L48" s="63">
        <v>26.4</v>
      </c>
    </row>
    <row r="49" spans="1:12" ht="28.5" customHeight="1">
      <c r="A49" s="23"/>
      <c r="B49" s="15"/>
      <c r="C49" s="11"/>
      <c r="D49" s="103" t="s">
        <v>26</v>
      </c>
      <c r="E49" s="60"/>
      <c r="F49" s="59"/>
      <c r="G49" s="59"/>
      <c r="H49" s="59"/>
      <c r="I49" s="69"/>
      <c r="J49" s="59"/>
      <c r="K49" s="101"/>
      <c r="L49" s="63"/>
    </row>
    <row r="50" spans="1:12" ht="14.4">
      <c r="A50" s="23"/>
      <c r="B50" s="15"/>
      <c r="C50" s="11"/>
      <c r="D50" s="6"/>
      <c r="E50" s="58"/>
      <c r="F50" s="51"/>
      <c r="G50" s="51"/>
      <c r="H50" s="51"/>
      <c r="I50" s="51"/>
      <c r="J50" s="51"/>
      <c r="K50" s="52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:J51" si="14">SUM(G44:G50)</f>
        <v>19.190000000000001</v>
      </c>
      <c r="H51" s="19">
        <f t="shared" si="14"/>
        <v>19.77</v>
      </c>
      <c r="I51" s="19">
        <f t="shared" si="14"/>
        <v>83.289999999999992</v>
      </c>
      <c r="J51" s="19">
        <f t="shared" si="14"/>
        <v>721.02</v>
      </c>
      <c r="K51" s="19"/>
      <c r="L51" s="19">
        <f t="shared" ref="L51" si="15">SUM(L44:L50)</f>
        <v>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49</v>
      </c>
      <c r="F52" s="59">
        <v>60</v>
      </c>
      <c r="G52" s="59">
        <v>1.4</v>
      </c>
      <c r="H52" s="59">
        <v>0</v>
      </c>
      <c r="I52" s="59">
        <v>0.65</v>
      </c>
      <c r="J52" s="59">
        <v>9.5</v>
      </c>
      <c r="K52" s="81">
        <v>10</v>
      </c>
      <c r="L52" s="40"/>
    </row>
    <row r="53" spans="1:12" ht="14.4">
      <c r="A53" s="23"/>
      <c r="B53" s="15"/>
      <c r="C53" s="11"/>
      <c r="D53" s="55" t="s">
        <v>27</v>
      </c>
      <c r="E53" s="98" t="s">
        <v>70</v>
      </c>
      <c r="F53" s="59">
        <v>260</v>
      </c>
      <c r="G53" s="59">
        <v>3.0249999999999999</v>
      </c>
      <c r="H53" s="59">
        <v>2.0249999999999999</v>
      </c>
      <c r="I53" s="59">
        <v>16.5</v>
      </c>
      <c r="J53" s="59">
        <v>115.1</v>
      </c>
      <c r="K53" s="80">
        <v>42</v>
      </c>
      <c r="L53" s="40"/>
    </row>
    <row r="54" spans="1:12" ht="14.4">
      <c r="A54" s="23"/>
      <c r="B54" s="15"/>
      <c r="C54" s="11"/>
      <c r="D54" s="55" t="s">
        <v>28</v>
      </c>
      <c r="E54" s="60" t="s">
        <v>74</v>
      </c>
      <c r="F54" s="59">
        <v>190</v>
      </c>
      <c r="G54" s="59">
        <v>20.94</v>
      </c>
      <c r="H54" s="60">
        <v>30.93</v>
      </c>
      <c r="I54" s="60">
        <v>21.58</v>
      </c>
      <c r="J54" s="60">
        <v>448.91</v>
      </c>
      <c r="K54" s="109">
        <v>83</v>
      </c>
      <c r="L54" s="40"/>
    </row>
    <row r="55" spans="1:12" ht="14.4">
      <c r="A55" s="23"/>
      <c r="B55" s="15"/>
      <c r="C55" s="11"/>
      <c r="D55" s="55" t="s">
        <v>29</v>
      </c>
      <c r="E55" s="54"/>
      <c r="F55" s="139"/>
      <c r="G55" s="136"/>
      <c r="H55" s="136"/>
      <c r="I55" s="136"/>
      <c r="J55" s="136"/>
      <c r="K55" s="85"/>
      <c r="L55" s="40"/>
    </row>
    <row r="56" spans="1:12" ht="14.4">
      <c r="A56" s="23"/>
      <c r="B56" s="15"/>
      <c r="C56" s="11"/>
      <c r="D56" s="55" t="s">
        <v>30</v>
      </c>
      <c r="E56" s="60" t="s">
        <v>42</v>
      </c>
      <c r="F56" s="59">
        <v>200</v>
      </c>
      <c r="G56" s="59" t="s">
        <v>43</v>
      </c>
      <c r="H56" s="59">
        <v>0</v>
      </c>
      <c r="I56" s="59">
        <v>10.7</v>
      </c>
      <c r="J56" s="59">
        <v>51.3</v>
      </c>
      <c r="K56" s="101">
        <v>132</v>
      </c>
      <c r="L56" s="40"/>
    </row>
    <row r="57" spans="1:12" ht="14.4">
      <c r="A57" s="23"/>
      <c r="B57" s="15"/>
      <c r="C57" s="11"/>
      <c r="D57" s="55" t="s">
        <v>31</v>
      </c>
      <c r="E57" s="137"/>
      <c r="F57" s="140"/>
      <c r="G57" s="138"/>
      <c r="H57" s="138"/>
      <c r="I57" s="138"/>
      <c r="J57" s="138"/>
      <c r="K57" s="85"/>
      <c r="L57" s="40"/>
    </row>
    <row r="58" spans="1:12" ht="14.4">
      <c r="A58" s="23"/>
      <c r="B58" s="15"/>
      <c r="C58" s="11"/>
      <c r="D58" s="55" t="s">
        <v>32</v>
      </c>
      <c r="E58" s="100" t="s">
        <v>67</v>
      </c>
      <c r="F58" s="59">
        <v>40</v>
      </c>
      <c r="G58" s="59">
        <v>1.88</v>
      </c>
      <c r="H58" s="59">
        <v>0.28000000000000003</v>
      </c>
      <c r="I58" s="59">
        <v>19.920000000000002</v>
      </c>
      <c r="J58" s="59">
        <v>85.6</v>
      </c>
      <c r="K58" s="85" t="s">
        <v>40</v>
      </c>
      <c r="L58" s="40"/>
    </row>
    <row r="59" spans="1:12" ht="14.4">
      <c r="A59" s="23"/>
      <c r="B59" s="15"/>
      <c r="C59" s="11"/>
      <c r="D59" s="6"/>
      <c r="E59" s="100"/>
      <c r="F59" s="59"/>
      <c r="G59" s="59"/>
      <c r="H59" s="59"/>
      <c r="I59" s="59"/>
      <c r="J59" s="59"/>
      <c r="K59" s="85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:J61" si="16">SUM(G52:G60)</f>
        <v>27.245000000000001</v>
      </c>
      <c r="H61" s="19">
        <f t="shared" si="16"/>
        <v>33.234999999999999</v>
      </c>
      <c r="I61" s="19">
        <f t="shared" si="16"/>
        <v>69.349999999999994</v>
      </c>
      <c r="J61" s="19">
        <f t="shared" si="16"/>
        <v>710.41</v>
      </c>
      <c r="K61" s="25"/>
      <c r="L61" s="19">
        <f t="shared" ref="L61" si="17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172" t="s">
        <v>4</v>
      </c>
      <c r="D62" s="173"/>
      <c r="E62" s="31"/>
      <c r="F62" s="32">
        <f>F51+F61</f>
        <v>1330</v>
      </c>
      <c r="G62" s="32">
        <f t="shared" ref="G62" si="18">G51+G61</f>
        <v>46.435000000000002</v>
      </c>
      <c r="H62" s="32">
        <f t="shared" ref="H62" si="19">H51+H61</f>
        <v>53.004999999999995</v>
      </c>
      <c r="I62" s="32">
        <f t="shared" ref="I62" si="20">I51+I61</f>
        <v>152.63999999999999</v>
      </c>
      <c r="J62" s="32">
        <f t="shared" ref="J62:L62" si="21">J51+J61</f>
        <v>1431.4299999999998</v>
      </c>
      <c r="K62" s="32"/>
      <c r="L62" s="32">
        <f t="shared" si="21"/>
        <v>95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77" t="s">
        <v>60</v>
      </c>
      <c r="F63" s="78">
        <v>100</v>
      </c>
      <c r="G63" s="78">
        <v>11.35</v>
      </c>
      <c r="H63" s="78">
        <v>10.8</v>
      </c>
      <c r="I63" s="78">
        <v>18.170000000000002</v>
      </c>
      <c r="J63" s="78">
        <v>400.73</v>
      </c>
      <c r="K63" s="157">
        <v>86</v>
      </c>
      <c r="L63" s="38">
        <v>39.299999999999997</v>
      </c>
    </row>
    <row r="64" spans="1:12" ht="14.4">
      <c r="A64" s="23"/>
      <c r="B64" s="15"/>
      <c r="C64" s="11"/>
      <c r="D64" s="166" t="s">
        <v>21</v>
      </c>
      <c r="E64" s="98" t="s">
        <v>51</v>
      </c>
      <c r="F64" s="59">
        <v>180</v>
      </c>
      <c r="G64" s="59">
        <v>4.1500000000000004</v>
      </c>
      <c r="H64" s="59">
        <v>7.52</v>
      </c>
      <c r="I64" s="59">
        <v>34.79</v>
      </c>
      <c r="J64" s="59">
        <v>224.63</v>
      </c>
      <c r="K64" s="80">
        <v>58</v>
      </c>
      <c r="L64" s="40">
        <v>26.18</v>
      </c>
    </row>
    <row r="65" spans="1:12" ht="14.4">
      <c r="A65" s="23"/>
      <c r="B65" s="15"/>
      <c r="C65" s="11"/>
      <c r="D65" s="55" t="s">
        <v>22</v>
      </c>
      <c r="E65" s="60" t="s">
        <v>42</v>
      </c>
      <c r="F65" s="59">
        <v>200</v>
      </c>
      <c r="G65" s="59">
        <v>0.17</v>
      </c>
      <c r="H65" s="59">
        <v>0</v>
      </c>
      <c r="I65" s="59">
        <v>10.7</v>
      </c>
      <c r="J65" s="59">
        <v>51.3</v>
      </c>
      <c r="K65" s="101">
        <v>132</v>
      </c>
      <c r="L65" s="40">
        <v>10.199999999999999</v>
      </c>
    </row>
    <row r="66" spans="1:12" ht="14.4">
      <c r="A66" s="23"/>
      <c r="B66" s="15"/>
      <c r="C66" s="11"/>
      <c r="D66" s="55" t="s">
        <v>23</v>
      </c>
      <c r="E66" s="60" t="s">
        <v>39</v>
      </c>
      <c r="F66" s="59">
        <v>40</v>
      </c>
      <c r="G66" s="69">
        <v>3.15</v>
      </c>
      <c r="H66" s="59">
        <v>0.4</v>
      </c>
      <c r="I66" s="59">
        <v>19.5</v>
      </c>
      <c r="J66" s="59" t="s">
        <v>55</v>
      </c>
      <c r="K66" s="81" t="s">
        <v>40</v>
      </c>
      <c r="L66" s="40">
        <v>5.12</v>
      </c>
    </row>
    <row r="67" spans="1:12" ht="14.4">
      <c r="A67" s="23"/>
      <c r="B67" s="15"/>
      <c r="C67" s="11"/>
      <c r="D67" s="55" t="s">
        <v>24</v>
      </c>
      <c r="E67" s="60"/>
      <c r="F67" s="59"/>
      <c r="G67" s="59"/>
      <c r="H67" s="59"/>
      <c r="I67" s="59"/>
      <c r="J67" s="59"/>
      <c r="K67" s="80"/>
      <c r="L67" s="40"/>
    </row>
    <row r="68" spans="1:12" ht="14.4">
      <c r="A68" s="23"/>
      <c r="B68" s="15"/>
      <c r="C68" s="11"/>
      <c r="D68" s="74"/>
      <c r="E68" s="60" t="s">
        <v>52</v>
      </c>
      <c r="F68" s="59">
        <v>60</v>
      </c>
      <c r="G68" s="59">
        <v>0.33</v>
      </c>
      <c r="H68" s="59">
        <v>0.96</v>
      </c>
      <c r="I68" s="59">
        <v>0.59</v>
      </c>
      <c r="J68" s="59">
        <v>15.39</v>
      </c>
      <c r="K68" s="80">
        <v>115</v>
      </c>
      <c r="L68" s="40">
        <v>14.2</v>
      </c>
    </row>
    <row r="69" spans="1:12" ht="14.4">
      <c r="A69" s="23"/>
      <c r="B69" s="15"/>
      <c r="C69" s="11"/>
      <c r="D69" s="74"/>
      <c r="E69" s="88"/>
      <c r="F69" s="88"/>
      <c r="G69" s="88"/>
      <c r="H69" s="88"/>
      <c r="I69" s="88"/>
      <c r="J69" s="88"/>
      <c r="K69" s="53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SUM(F63:F68)</f>
        <v>580</v>
      </c>
      <c r="G70" s="19">
        <f>SUM(G63:G68)</f>
        <v>19.149999999999999</v>
      </c>
      <c r="H70" s="19">
        <f t="shared" ref="H70:J70" si="22">SUM(H63:H68)</f>
        <v>19.68</v>
      </c>
      <c r="I70" s="19">
        <f t="shared" si="22"/>
        <v>83.75</v>
      </c>
      <c r="J70" s="19">
        <f t="shared" si="22"/>
        <v>692.05</v>
      </c>
      <c r="K70" s="25"/>
      <c r="L70" s="19">
        <f t="shared" ref="L70" si="23">SUM(L63:L69)</f>
        <v>95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55" t="s">
        <v>27</v>
      </c>
      <c r="E72" s="145" t="s">
        <v>57</v>
      </c>
      <c r="F72" s="146">
        <v>260</v>
      </c>
      <c r="G72" s="146">
        <v>11.75</v>
      </c>
      <c r="H72" s="146">
        <v>2.6</v>
      </c>
      <c r="I72" s="146">
        <v>16.649999999999999</v>
      </c>
      <c r="J72" s="146">
        <v>150</v>
      </c>
      <c r="K72" s="109">
        <v>42</v>
      </c>
      <c r="L72" s="40"/>
    </row>
    <row r="73" spans="1:12" ht="14.4">
      <c r="A73" s="23"/>
      <c r="B73" s="15"/>
      <c r="C73" s="11"/>
      <c r="D73" s="55" t="s">
        <v>28</v>
      </c>
      <c r="E73" s="60" t="s">
        <v>72</v>
      </c>
      <c r="F73" s="59" t="s">
        <v>103</v>
      </c>
      <c r="G73" s="59">
        <v>28.78</v>
      </c>
      <c r="H73" s="59">
        <v>16.170000000000002</v>
      </c>
      <c r="I73" s="59">
        <v>38.159999999999997</v>
      </c>
      <c r="J73" s="59">
        <v>404.16</v>
      </c>
      <c r="K73" s="80">
        <v>83</v>
      </c>
      <c r="L73" s="40"/>
    </row>
    <row r="74" spans="1:12" ht="14.4">
      <c r="A74" s="23"/>
      <c r="B74" s="15"/>
      <c r="C74" s="11"/>
      <c r="D74" s="55" t="s">
        <v>29</v>
      </c>
      <c r="E74" s="88"/>
      <c r="F74" s="88"/>
      <c r="G74" s="88"/>
      <c r="H74" s="88"/>
      <c r="I74" s="88"/>
      <c r="J74" s="88"/>
      <c r="K74" s="80"/>
      <c r="L74" s="40"/>
    </row>
    <row r="75" spans="1:12" ht="14.4">
      <c r="A75" s="23"/>
      <c r="B75" s="15"/>
      <c r="C75" s="11"/>
      <c r="D75" s="55" t="s">
        <v>30</v>
      </c>
      <c r="E75" s="60" t="s">
        <v>73</v>
      </c>
      <c r="F75" s="59">
        <v>200</v>
      </c>
      <c r="G75" s="59">
        <v>0.66</v>
      </c>
      <c r="H75" s="59">
        <v>0.09</v>
      </c>
      <c r="I75" s="59">
        <v>32.01</v>
      </c>
      <c r="J75" s="59">
        <v>132.80000000000001</v>
      </c>
      <c r="K75" s="90">
        <v>349</v>
      </c>
      <c r="L75" s="40"/>
    </row>
    <row r="76" spans="1:12" ht="14.4">
      <c r="A76" s="23"/>
      <c r="B76" s="15"/>
      <c r="C76" s="11"/>
      <c r="D76" s="55" t="s">
        <v>31</v>
      </c>
      <c r="E76" s="75"/>
      <c r="F76" s="76"/>
      <c r="G76" s="76"/>
      <c r="H76" s="76"/>
      <c r="I76" s="76"/>
      <c r="J76" s="76"/>
      <c r="K76" s="80"/>
      <c r="L76" s="40"/>
    </row>
    <row r="77" spans="1:12" ht="14.4">
      <c r="A77" s="23"/>
      <c r="B77" s="15"/>
      <c r="C77" s="11"/>
      <c r="D77" s="55" t="s">
        <v>32</v>
      </c>
      <c r="E77" s="60" t="s">
        <v>67</v>
      </c>
      <c r="F77" s="59">
        <v>40</v>
      </c>
      <c r="G77" s="59">
        <v>1.88</v>
      </c>
      <c r="H77" s="59">
        <v>0.28000000000000003</v>
      </c>
      <c r="I77" s="59">
        <v>19.8</v>
      </c>
      <c r="J77" s="59">
        <v>85.6</v>
      </c>
      <c r="K77" s="81" t="s">
        <v>40</v>
      </c>
      <c r="L77" s="40"/>
    </row>
    <row r="78" spans="1:12" ht="14.4">
      <c r="A78" s="23"/>
      <c r="B78" s="15"/>
      <c r="C78" s="11"/>
      <c r="D78" s="141" t="s">
        <v>71</v>
      </c>
      <c r="E78" s="142" t="s">
        <v>97</v>
      </c>
      <c r="F78" s="151">
        <v>100</v>
      </c>
      <c r="G78" s="170">
        <v>0.8</v>
      </c>
      <c r="H78" s="170">
        <v>0.6</v>
      </c>
      <c r="I78" s="170">
        <v>20.6</v>
      </c>
      <c r="J78" s="169">
        <v>84</v>
      </c>
      <c r="K78" s="143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:J80" si="24">SUM(G71:G79)</f>
        <v>43.87</v>
      </c>
      <c r="H80" s="19">
        <f t="shared" si="24"/>
        <v>19.740000000000006</v>
      </c>
      <c r="I80" s="19">
        <f t="shared" si="24"/>
        <v>127.22</v>
      </c>
      <c r="J80" s="19">
        <f t="shared" si="24"/>
        <v>856.56000000000006</v>
      </c>
      <c r="K80" s="19"/>
      <c r="L80" s="19">
        <f t="shared" ref="L80" si="25"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172" t="s">
        <v>4</v>
      </c>
      <c r="D81" s="173"/>
      <c r="E81" s="31"/>
      <c r="F81" s="32">
        <f>F70+F80</f>
        <v>1180</v>
      </c>
      <c r="G81" s="32">
        <f t="shared" ref="G81" si="26">G70+G80</f>
        <v>63.019999999999996</v>
      </c>
      <c r="H81" s="32">
        <f t="shared" ref="H81" si="27">H70+H80</f>
        <v>39.42</v>
      </c>
      <c r="I81" s="32">
        <f t="shared" ref="I81" si="28">I70+I80</f>
        <v>210.97</v>
      </c>
      <c r="J81" s="32">
        <f t="shared" ref="J81:L81" si="29">J70+J80</f>
        <v>1548.6100000000001</v>
      </c>
      <c r="K81" s="105"/>
      <c r="L81" s="71">
        <f t="shared" si="29"/>
        <v>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77" t="s">
        <v>50</v>
      </c>
      <c r="F82" s="78">
        <v>100</v>
      </c>
      <c r="G82" s="78">
        <v>11.47</v>
      </c>
      <c r="H82" s="78">
        <v>10.32</v>
      </c>
      <c r="I82" s="78">
        <v>20.83</v>
      </c>
      <c r="J82" s="78">
        <v>152.04</v>
      </c>
      <c r="K82" s="79">
        <v>227</v>
      </c>
      <c r="L82" s="104">
        <v>38.299999999999997</v>
      </c>
    </row>
    <row r="83" spans="1:12" ht="14.4">
      <c r="A83" s="23"/>
      <c r="B83" s="15"/>
      <c r="C83" s="11"/>
      <c r="D83" s="166" t="s">
        <v>21</v>
      </c>
      <c r="E83" s="60" t="s">
        <v>46</v>
      </c>
      <c r="F83" s="59">
        <v>180</v>
      </c>
      <c r="G83" s="59">
        <v>3.7</v>
      </c>
      <c r="H83" s="59">
        <v>8.39</v>
      </c>
      <c r="I83" s="59">
        <v>29.18</v>
      </c>
      <c r="J83" s="59">
        <v>279.81</v>
      </c>
      <c r="K83" s="101">
        <v>56</v>
      </c>
      <c r="L83" s="49">
        <v>19.399999999999999</v>
      </c>
    </row>
    <row r="84" spans="1:12" ht="14.4">
      <c r="A84" s="23"/>
      <c r="B84" s="15"/>
      <c r="C84" s="11"/>
      <c r="D84" s="55" t="s">
        <v>22</v>
      </c>
      <c r="E84" s="60" t="s">
        <v>53</v>
      </c>
      <c r="F84" s="59" t="s">
        <v>102</v>
      </c>
      <c r="G84" s="59">
        <v>0.24</v>
      </c>
      <c r="H84" s="59">
        <v>0</v>
      </c>
      <c r="I84" s="59">
        <v>13.82</v>
      </c>
      <c r="J84" s="59">
        <v>56.24</v>
      </c>
      <c r="K84" s="80">
        <v>133</v>
      </c>
      <c r="L84" s="49">
        <v>12.15</v>
      </c>
    </row>
    <row r="85" spans="1:12" ht="14.4">
      <c r="A85" s="23"/>
      <c r="B85" s="15"/>
      <c r="C85" s="11"/>
      <c r="D85" s="55" t="s">
        <v>23</v>
      </c>
      <c r="E85" s="60" t="s">
        <v>39</v>
      </c>
      <c r="F85" s="59">
        <v>40</v>
      </c>
      <c r="G85" s="69">
        <v>3.16</v>
      </c>
      <c r="H85" s="59">
        <v>0.4</v>
      </c>
      <c r="I85" s="59">
        <v>19.32</v>
      </c>
      <c r="J85" s="59">
        <v>93.52</v>
      </c>
      <c r="K85" s="107" t="s">
        <v>40</v>
      </c>
      <c r="L85" s="49">
        <v>5.15</v>
      </c>
    </row>
    <row r="86" spans="1:12" ht="14.4">
      <c r="A86" s="23"/>
      <c r="B86" s="15"/>
      <c r="C86" s="11"/>
      <c r="D86" s="7" t="s">
        <v>24</v>
      </c>
      <c r="E86" s="60" t="s">
        <v>54</v>
      </c>
      <c r="F86" s="59">
        <v>100</v>
      </c>
      <c r="G86" s="59">
        <v>0.6</v>
      </c>
      <c r="H86" s="59">
        <v>0.6</v>
      </c>
      <c r="I86" s="59">
        <v>0.6</v>
      </c>
      <c r="J86" s="59">
        <v>13.5</v>
      </c>
      <c r="K86" s="80"/>
      <c r="L86" s="40">
        <v>20</v>
      </c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110"/>
      <c r="F89" s="72">
        <f>SUM(F82:F88)</f>
        <v>420</v>
      </c>
      <c r="G89" s="72">
        <f t="shared" ref="G89:J89" si="30">SUM(G82:G88)</f>
        <v>19.170000000000002</v>
      </c>
      <c r="H89" s="72">
        <f t="shared" si="30"/>
        <v>19.71</v>
      </c>
      <c r="I89" s="72">
        <f t="shared" si="30"/>
        <v>83.75</v>
      </c>
      <c r="J89" s="72">
        <f t="shared" si="30"/>
        <v>595.11</v>
      </c>
      <c r="K89" s="25"/>
      <c r="L89" s="19">
        <f t="shared" ref="L89" si="31">SUM(L82:L88)</f>
        <v>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55" t="s">
        <v>26</v>
      </c>
      <c r="E90" s="60"/>
      <c r="F90" s="59"/>
      <c r="G90" s="59"/>
      <c r="H90" s="59"/>
      <c r="I90" s="60"/>
      <c r="J90" s="60"/>
      <c r="K90" s="80"/>
      <c r="L90" s="40"/>
    </row>
    <row r="91" spans="1:12" ht="14.4">
      <c r="A91" s="23"/>
      <c r="B91" s="15"/>
      <c r="C91" s="11"/>
      <c r="D91" s="55" t="s">
        <v>27</v>
      </c>
      <c r="E91" s="60" t="s">
        <v>76</v>
      </c>
      <c r="F91" s="59">
        <v>250</v>
      </c>
      <c r="G91" s="59">
        <v>6.6</v>
      </c>
      <c r="H91" s="69">
        <v>9</v>
      </c>
      <c r="I91" s="59">
        <v>20.64</v>
      </c>
      <c r="J91" s="59">
        <v>187.04</v>
      </c>
      <c r="K91" s="80">
        <v>33</v>
      </c>
      <c r="L91" s="40"/>
    </row>
    <row r="92" spans="1:12" ht="14.4">
      <c r="A92" s="23"/>
      <c r="B92" s="15"/>
      <c r="C92" s="11"/>
      <c r="D92" s="55" t="s">
        <v>28</v>
      </c>
      <c r="E92" s="108" t="s">
        <v>58</v>
      </c>
      <c r="F92" s="59">
        <v>200</v>
      </c>
      <c r="G92" s="59">
        <v>23.8</v>
      </c>
      <c r="H92" s="59">
        <v>24.03</v>
      </c>
      <c r="I92" s="59">
        <v>40.200000000000003</v>
      </c>
      <c r="J92" s="59">
        <v>377</v>
      </c>
      <c r="K92" s="80">
        <v>243</v>
      </c>
      <c r="L92" s="40"/>
    </row>
    <row r="93" spans="1:12" ht="14.4">
      <c r="A93" s="23"/>
      <c r="B93" s="15"/>
      <c r="C93" s="11"/>
      <c r="D93" s="55" t="s">
        <v>29</v>
      </c>
      <c r="E93" s="133"/>
      <c r="F93" s="134"/>
      <c r="G93" s="134"/>
      <c r="H93" s="134"/>
      <c r="I93" s="134"/>
      <c r="J93" s="134"/>
      <c r="K93" s="109"/>
      <c r="L93" s="40"/>
    </row>
    <row r="94" spans="1:12" ht="14.4">
      <c r="A94" s="23"/>
      <c r="B94" s="15"/>
      <c r="C94" s="11"/>
      <c r="D94" s="55" t="s">
        <v>30</v>
      </c>
      <c r="E94" s="60" t="s">
        <v>42</v>
      </c>
      <c r="F94" s="59">
        <v>215</v>
      </c>
      <c r="G94" s="59">
        <v>0.17</v>
      </c>
      <c r="H94" s="59">
        <v>0</v>
      </c>
      <c r="I94" s="59">
        <v>10.7</v>
      </c>
      <c r="J94" s="59">
        <v>51.3</v>
      </c>
      <c r="K94" s="80">
        <v>132</v>
      </c>
      <c r="L94" s="40"/>
    </row>
    <row r="95" spans="1:12" ht="14.4">
      <c r="A95" s="23"/>
      <c r="B95" s="15"/>
      <c r="C95" s="11"/>
      <c r="D95" s="55" t="s">
        <v>31</v>
      </c>
      <c r="E95" s="75"/>
      <c r="F95" s="76"/>
      <c r="G95" s="76"/>
      <c r="H95" s="76"/>
      <c r="I95" s="76"/>
      <c r="J95" s="76"/>
      <c r="K95" s="109"/>
      <c r="L95" s="40"/>
    </row>
    <row r="96" spans="1:12" ht="14.4">
      <c r="A96" s="23"/>
      <c r="B96" s="15"/>
      <c r="C96" s="11"/>
      <c r="D96" s="55" t="s">
        <v>32</v>
      </c>
      <c r="E96" s="60" t="s">
        <v>67</v>
      </c>
      <c r="F96" s="59">
        <v>40</v>
      </c>
      <c r="G96" s="59">
        <v>1.88</v>
      </c>
      <c r="H96" s="59">
        <v>0.28000000000000003</v>
      </c>
      <c r="I96" s="59">
        <v>19.920000000000002</v>
      </c>
      <c r="J96" s="59">
        <v>85.6</v>
      </c>
      <c r="K96" s="109" t="s">
        <v>40</v>
      </c>
      <c r="L96" s="40"/>
    </row>
    <row r="97" spans="1:12" ht="14.4">
      <c r="A97" s="23"/>
      <c r="B97" s="15"/>
      <c r="C97" s="11"/>
      <c r="D97" s="74"/>
      <c r="E97" s="60"/>
      <c r="F97" s="59"/>
      <c r="G97" s="59"/>
      <c r="H97" s="59"/>
      <c r="I97" s="59"/>
      <c r="J97" s="59"/>
      <c r="K97" s="109"/>
      <c r="L97" s="40"/>
    </row>
    <row r="98" spans="1:12" ht="14.4">
      <c r="A98" s="23"/>
      <c r="B98" s="15"/>
      <c r="C98" s="11"/>
      <c r="D98" s="6"/>
      <c r="E98" s="58"/>
      <c r="F98" s="51"/>
      <c r="G98" s="51"/>
      <c r="H98" s="51"/>
      <c r="I98" s="51"/>
      <c r="J98" s="51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:J99" si="32">SUM(G90:G98)</f>
        <v>32.450000000000003</v>
      </c>
      <c r="H99" s="19">
        <f t="shared" si="32"/>
        <v>33.31</v>
      </c>
      <c r="I99" s="19">
        <f t="shared" si="32"/>
        <v>91.460000000000008</v>
      </c>
      <c r="J99" s="19">
        <f t="shared" si="32"/>
        <v>700.93999999999994</v>
      </c>
      <c r="K99" s="25"/>
      <c r="L99" s="19">
        <f t="shared" ref="L99" si="33"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72" t="s">
        <v>4</v>
      </c>
      <c r="D100" s="173"/>
      <c r="E100" s="31"/>
      <c r="F100" s="32">
        <f>F89+F99</f>
        <v>1125</v>
      </c>
      <c r="G100" s="32">
        <f t="shared" ref="G100" si="34">G89+G99</f>
        <v>51.620000000000005</v>
      </c>
      <c r="H100" s="32">
        <f t="shared" ref="H100" si="35">H89+H99</f>
        <v>53.02</v>
      </c>
      <c r="I100" s="32">
        <f t="shared" ref="I100" si="36">I89+I99</f>
        <v>175.21</v>
      </c>
      <c r="J100" s="32">
        <f t="shared" ref="J100:L100" si="37">J89+J99</f>
        <v>1296.05</v>
      </c>
      <c r="K100" s="32"/>
      <c r="L100" s="32">
        <f t="shared" si="37"/>
        <v>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77" t="s">
        <v>95</v>
      </c>
      <c r="F101" s="78">
        <v>100</v>
      </c>
      <c r="G101" s="78">
        <v>6.49</v>
      </c>
      <c r="H101" s="78">
        <v>18.61</v>
      </c>
      <c r="I101" s="78">
        <v>11.6</v>
      </c>
      <c r="J101" s="102">
        <v>208</v>
      </c>
      <c r="K101" s="84">
        <v>189</v>
      </c>
      <c r="L101" s="38">
        <v>40.32</v>
      </c>
    </row>
    <row r="102" spans="1:12" ht="14.4">
      <c r="A102" s="23"/>
      <c r="B102" s="15"/>
      <c r="C102" s="11"/>
      <c r="D102" s="166" t="s">
        <v>21</v>
      </c>
      <c r="E102" s="77" t="s">
        <v>41</v>
      </c>
      <c r="F102" s="78">
        <v>180</v>
      </c>
      <c r="G102" s="78">
        <v>9.32</v>
      </c>
      <c r="H102" s="78">
        <v>0.74</v>
      </c>
      <c r="I102" s="78">
        <v>9.2899999999999991</v>
      </c>
      <c r="J102" s="78">
        <v>178.56</v>
      </c>
      <c r="K102" s="85">
        <v>743</v>
      </c>
      <c r="L102" s="40">
        <v>24.9</v>
      </c>
    </row>
    <row r="103" spans="1:12" ht="14.4">
      <c r="A103" s="23"/>
      <c r="B103" s="15"/>
      <c r="C103" s="11"/>
      <c r="D103" s="55" t="s">
        <v>22</v>
      </c>
      <c r="E103" s="60" t="s">
        <v>73</v>
      </c>
      <c r="F103" s="59">
        <v>200</v>
      </c>
      <c r="G103" s="59">
        <v>0.2</v>
      </c>
      <c r="H103" s="59">
        <v>0</v>
      </c>
      <c r="I103" s="69">
        <v>35.799999999999997</v>
      </c>
      <c r="J103" s="59">
        <v>142</v>
      </c>
      <c r="K103" s="85">
        <v>124</v>
      </c>
      <c r="L103" s="40">
        <v>10.199999999999999</v>
      </c>
    </row>
    <row r="104" spans="1:12" ht="14.4">
      <c r="A104" s="23"/>
      <c r="B104" s="15"/>
      <c r="C104" s="11"/>
      <c r="D104" s="55" t="s">
        <v>23</v>
      </c>
      <c r="E104" s="60" t="s">
        <v>39</v>
      </c>
      <c r="F104" s="59">
        <v>40</v>
      </c>
      <c r="G104" s="69">
        <v>3.16</v>
      </c>
      <c r="H104" s="59">
        <v>0.4</v>
      </c>
      <c r="I104" s="59">
        <v>19.32</v>
      </c>
      <c r="J104" s="59">
        <v>93.52</v>
      </c>
      <c r="K104" s="107" t="s">
        <v>40</v>
      </c>
      <c r="L104" s="40">
        <v>19.579999999999998</v>
      </c>
    </row>
    <row r="105" spans="1:12" ht="14.4">
      <c r="A105" s="23"/>
      <c r="B105" s="15"/>
      <c r="C105" s="11"/>
      <c r="D105" s="7" t="s">
        <v>24</v>
      </c>
      <c r="E105" s="142"/>
      <c r="F105" s="51"/>
      <c r="G105" s="51"/>
      <c r="H105" s="51"/>
      <c r="I105" s="51"/>
      <c r="J105" s="51"/>
      <c r="K105" s="147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110"/>
      <c r="F108" s="72">
        <f>SUM(F101:F107)</f>
        <v>520</v>
      </c>
      <c r="G108" s="72">
        <f t="shared" ref="G108:J108" si="38">SUM(G101:G107)</f>
        <v>19.170000000000002</v>
      </c>
      <c r="H108" s="72">
        <f t="shared" si="38"/>
        <v>19.749999999999996</v>
      </c>
      <c r="I108" s="72">
        <f t="shared" si="38"/>
        <v>76.009999999999991</v>
      </c>
      <c r="J108" s="72">
        <f t="shared" si="38"/>
        <v>622.07999999999993</v>
      </c>
      <c r="K108" s="25"/>
      <c r="L108" s="19">
        <f t="shared" ref="L108" si="39">SUM(L101:L107)</f>
        <v>95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55" t="s">
        <v>26</v>
      </c>
      <c r="E109" s="60" t="s">
        <v>98</v>
      </c>
      <c r="F109" s="59">
        <v>60</v>
      </c>
      <c r="G109" s="59">
        <v>1.4</v>
      </c>
      <c r="H109" s="59">
        <v>0</v>
      </c>
      <c r="I109" s="59">
        <v>0.65</v>
      </c>
      <c r="J109" s="59">
        <v>9.5</v>
      </c>
      <c r="K109" s="81">
        <v>10</v>
      </c>
      <c r="L109" s="40"/>
    </row>
    <row r="110" spans="1:12" ht="14.4">
      <c r="A110" s="23"/>
      <c r="B110" s="15"/>
      <c r="C110" s="11"/>
      <c r="D110" s="55" t="s">
        <v>27</v>
      </c>
      <c r="E110" s="144" t="s">
        <v>104</v>
      </c>
      <c r="F110" s="116">
        <v>250</v>
      </c>
      <c r="G110" s="116">
        <v>7.15</v>
      </c>
      <c r="H110" s="116">
        <v>0.6</v>
      </c>
      <c r="I110" s="116">
        <v>20.149999999999999</v>
      </c>
      <c r="J110" s="116">
        <v>127.35</v>
      </c>
      <c r="K110" s="85">
        <v>33</v>
      </c>
      <c r="L110" s="40"/>
    </row>
    <row r="111" spans="1:12" ht="14.4">
      <c r="A111" s="23"/>
      <c r="B111" s="15"/>
      <c r="C111" s="11"/>
      <c r="D111" s="55" t="s">
        <v>28</v>
      </c>
      <c r="E111" s="60" t="s">
        <v>45</v>
      </c>
      <c r="F111" s="59">
        <v>250</v>
      </c>
      <c r="G111" s="59">
        <v>15.75</v>
      </c>
      <c r="H111" s="59">
        <v>16.940000000000001</v>
      </c>
      <c r="I111" s="59">
        <v>37.07</v>
      </c>
      <c r="J111" s="59">
        <v>294.19</v>
      </c>
      <c r="K111" s="89">
        <v>68</v>
      </c>
      <c r="L111" s="40"/>
    </row>
    <row r="112" spans="1:12" ht="14.4">
      <c r="A112" s="23"/>
      <c r="B112" s="15"/>
      <c r="C112" s="11"/>
      <c r="D112" s="55" t="s">
        <v>29</v>
      </c>
      <c r="E112" s="77"/>
      <c r="F112" s="78"/>
      <c r="G112" s="78"/>
      <c r="H112" s="78"/>
      <c r="I112" s="78"/>
      <c r="J112" s="78"/>
      <c r="K112" s="85"/>
      <c r="L112" s="40"/>
    </row>
    <row r="113" spans="1:12" ht="14.4">
      <c r="A113" s="23"/>
      <c r="B113" s="15"/>
      <c r="C113" s="11"/>
      <c r="D113" s="55" t="s">
        <v>30</v>
      </c>
      <c r="E113" s="60" t="s">
        <v>94</v>
      </c>
      <c r="F113" s="59">
        <v>200</v>
      </c>
      <c r="G113" s="59">
        <v>4.9000000000000004</v>
      </c>
      <c r="H113" s="59">
        <v>5</v>
      </c>
      <c r="I113" s="59">
        <v>32.5</v>
      </c>
      <c r="J113" s="59">
        <v>190</v>
      </c>
      <c r="K113" s="80">
        <v>133</v>
      </c>
      <c r="L113" s="40"/>
    </row>
    <row r="114" spans="1:12" ht="14.4">
      <c r="A114" s="23"/>
      <c r="B114" s="15"/>
      <c r="C114" s="11"/>
      <c r="D114" s="55" t="s">
        <v>31</v>
      </c>
      <c r="E114" s="111"/>
      <c r="F114" s="96"/>
      <c r="G114" s="96"/>
      <c r="H114" s="96"/>
      <c r="I114" s="96"/>
      <c r="J114" s="96"/>
      <c r="K114" s="85"/>
      <c r="L114" s="40"/>
    </row>
    <row r="115" spans="1:12" ht="14.4">
      <c r="A115" s="23"/>
      <c r="B115" s="15"/>
      <c r="C115" s="11"/>
      <c r="D115" s="55" t="s">
        <v>32</v>
      </c>
      <c r="E115" s="60" t="s">
        <v>67</v>
      </c>
      <c r="F115" s="59">
        <v>40</v>
      </c>
      <c r="G115" s="59">
        <v>1.88</v>
      </c>
      <c r="H115" s="59">
        <v>0.28000000000000003</v>
      </c>
      <c r="I115" s="59">
        <v>19.920000000000002</v>
      </c>
      <c r="J115" s="59">
        <v>85.6</v>
      </c>
      <c r="K115" s="85" t="s">
        <v>40</v>
      </c>
      <c r="L115" s="40"/>
    </row>
    <row r="116" spans="1:12" ht="14.4">
      <c r="A116" s="23"/>
      <c r="B116" s="15"/>
      <c r="C116" s="11"/>
      <c r="D116" s="6"/>
      <c r="E116" s="58"/>
      <c r="F116" s="51"/>
      <c r="G116" s="51"/>
      <c r="H116" s="51"/>
      <c r="I116" s="51"/>
      <c r="J116" s="51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40">SUM(G109:G117)</f>
        <v>31.080000000000002</v>
      </c>
      <c r="H118" s="19">
        <f t="shared" si="40"/>
        <v>22.820000000000004</v>
      </c>
      <c r="I118" s="19">
        <f t="shared" si="40"/>
        <v>110.29</v>
      </c>
      <c r="J118" s="19">
        <f t="shared" si="40"/>
        <v>706.64</v>
      </c>
      <c r="K118" s="19"/>
      <c r="L118" s="19">
        <f t="shared" ref="L118" si="41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172" t="s">
        <v>4</v>
      </c>
      <c r="D119" s="173"/>
      <c r="E119" s="31"/>
      <c r="F119" s="32">
        <f>F108+F118</f>
        <v>1320</v>
      </c>
      <c r="G119" s="32">
        <f t="shared" ref="G119" si="42">G108+G118</f>
        <v>50.25</v>
      </c>
      <c r="H119" s="32">
        <f t="shared" ref="H119" si="43">H108+H118</f>
        <v>42.57</v>
      </c>
      <c r="I119" s="32">
        <f t="shared" ref="I119" si="44">I108+I118</f>
        <v>186.3</v>
      </c>
      <c r="J119" s="32">
        <f t="shared" ref="J119:L119" si="45">J108+J118</f>
        <v>1328.7199999999998</v>
      </c>
      <c r="K119" s="32"/>
      <c r="L119" s="32">
        <f t="shared" si="45"/>
        <v>95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77" t="s">
        <v>60</v>
      </c>
      <c r="F120" s="78">
        <v>100</v>
      </c>
      <c r="G120" s="78">
        <v>9.6</v>
      </c>
      <c r="H120" s="78">
        <v>12.6</v>
      </c>
      <c r="I120" s="78">
        <v>16.850000000000001</v>
      </c>
      <c r="J120" s="78">
        <v>284.64999999999998</v>
      </c>
      <c r="K120" s="82">
        <v>86</v>
      </c>
      <c r="L120" s="83">
        <v>45.42</v>
      </c>
    </row>
    <row r="121" spans="1:12" ht="14.4">
      <c r="A121" s="14"/>
      <c r="B121" s="15"/>
      <c r="C121" s="11"/>
      <c r="D121" s="166" t="s">
        <v>21</v>
      </c>
      <c r="E121" s="60" t="s">
        <v>46</v>
      </c>
      <c r="F121" s="59">
        <v>180</v>
      </c>
      <c r="G121" s="59">
        <v>4.7699999999999996</v>
      </c>
      <c r="H121" s="59">
        <v>6.68</v>
      </c>
      <c r="I121" s="59">
        <v>32.93</v>
      </c>
      <c r="J121" s="59">
        <v>244.46</v>
      </c>
      <c r="K121" s="81">
        <v>180</v>
      </c>
      <c r="L121" s="86">
        <v>16.399999999999999</v>
      </c>
    </row>
    <row r="122" spans="1:12" ht="14.4">
      <c r="A122" s="14"/>
      <c r="B122" s="15"/>
      <c r="C122" s="11"/>
      <c r="D122" s="55" t="s">
        <v>22</v>
      </c>
      <c r="E122" s="60" t="s">
        <v>53</v>
      </c>
      <c r="F122" s="59" t="s">
        <v>102</v>
      </c>
      <c r="G122" s="59">
        <v>0.24</v>
      </c>
      <c r="H122" s="59">
        <v>0</v>
      </c>
      <c r="I122" s="59">
        <v>13.82</v>
      </c>
      <c r="J122" s="59">
        <v>56.24</v>
      </c>
      <c r="K122" s="80">
        <v>133</v>
      </c>
      <c r="L122" s="49">
        <v>12.15</v>
      </c>
    </row>
    <row r="123" spans="1:12" ht="14.4">
      <c r="A123" s="14"/>
      <c r="B123" s="15"/>
      <c r="C123" s="11"/>
      <c r="D123" s="55" t="s">
        <v>23</v>
      </c>
      <c r="E123" s="112" t="s">
        <v>39</v>
      </c>
      <c r="F123" s="59">
        <v>40</v>
      </c>
      <c r="G123" s="59">
        <v>3.25</v>
      </c>
      <c r="H123" s="59">
        <v>0.4</v>
      </c>
      <c r="I123" s="59">
        <v>19.5</v>
      </c>
      <c r="J123" s="59">
        <v>97</v>
      </c>
      <c r="K123" s="81" t="s">
        <v>40</v>
      </c>
      <c r="L123" s="86">
        <v>5.13</v>
      </c>
    </row>
    <row r="124" spans="1:12" ht="14.4">
      <c r="A124" s="14"/>
      <c r="B124" s="15"/>
      <c r="C124" s="11"/>
      <c r="D124" s="55" t="s">
        <v>24</v>
      </c>
      <c r="E124" s="75"/>
      <c r="F124" s="76"/>
      <c r="G124" s="76"/>
      <c r="H124" s="76"/>
      <c r="I124" s="76"/>
      <c r="J124" s="76"/>
      <c r="K124" s="81"/>
      <c r="L124" s="86"/>
    </row>
    <row r="125" spans="1:12" ht="14.4">
      <c r="A125" s="14"/>
      <c r="B125" s="15"/>
      <c r="C125" s="11"/>
      <c r="D125" s="168" t="s">
        <v>26</v>
      </c>
      <c r="E125" s="60" t="s">
        <v>49</v>
      </c>
      <c r="F125" s="59">
        <v>60</v>
      </c>
      <c r="G125" s="59">
        <v>1.4</v>
      </c>
      <c r="H125" s="59">
        <v>0</v>
      </c>
      <c r="I125" s="59">
        <v>0.65</v>
      </c>
      <c r="J125" s="59">
        <v>9.5</v>
      </c>
      <c r="K125" s="81">
        <v>10</v>
      </c>
      <c r="L125" s="86">
        <v>15.9</v>
      </c>
    </row>
    <row r="126" spans="1:12" ht="14.4">
      <c r="A126" s="14"/>
      <c r="B126" s="15"/>
      <c r="C126" s="11"/>
      <c r="D126" s="6"/>
      <c r="E126" s="58"/>
      <c r="F126" s="51"/>
      <c r="G126" s="51"/>
      <c r="H126" s="51"/>
      <c r="I126" s="51"/>
      <c r="J126" s="51"/>
      <c r="K126" s="41"/>
      <c r="L126" s="40"/>
    </row>
    <row r="127" spans="1:12" ht="14.4">
      <c r="A127" s="16"/>
      <c r="B127" s="17"/>
      <c r="C127" s="8"/>
      <c r="D127" s="18" t="s">
        <v>33</v>
      </c>
      <c r="E127" s="110"/>
      <c r="F127" s="72">
        <f>SUM(F120:F126)</f>
        <v>380</v>
      </c>
      <c r="G127" s="72">
        <f t="shared" ref="G127:J127" si="46">SUM(G120:G126)</f>
        <v>19.259999999999998</v>
      </c>
      <c r="H127" s="72">
        <f t="shared" si="46"/>
        <v>19.68</v>
      </c>
      <c r="I127" s="72">
        <f t="shared" si="46"/>
        <v>83.75</v>
      </c>
      <c r="J127" s="72">
        <f t="shared" si="46"/>
        <v>691.85</v>
      </c>
      <c r="K127" s="25"/>
      <c r="L127" s="19">
        <f t="shared" ref="L127" si="47">SUM(L120:L126)</f>
        <v>95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55" t="s">
        <v>26</v>
      </c>
      <c r="E128" s="60"/>
      <c r="F128" s="59"/>
      <c r="G128" s="59"/>
      <c r="H128" s="59"/>
      <c r="I128" s="59"/>
      <c r="J128" s="59"/>
      <c r="K128" s="80"/>
      <c r="L128" s="40"/>
    </row>
    <row r="129" spans="1:12" ht="14.4">
      <c r="A129" s="14"/>
      <c r="B129" s="15"/>
      <c r="C129" s="11"/>
      <c r="D129" s="55" t="s">
        <v>27</v>
      </c>
      <c r="E129" s="99" t="s">
        <v>69</v>
      </c>
      <c r="F129" s="59">
        <v>260</v>
      </c>
      <c r="G129" s="59">
        <v>2.1749999999999998</v>
      </c>
      <c r="H129" s="59">
        <v>5.25</v>
      </c>
      <c r="I129" s="59">
        <v>13.675000000000001</v>
      </c>
      <c r="J129" s="59">
        <v>111.675</v>
      </c>
      <c r="K129" s="123">
        <v>57</v>
      </c>
      <c r="L129" s="40"/>
    </row>
    <row r="130" spans="1:12" ht="14.4">
      <c r="A130" s="14"/>
      <c r="B130" s="15"/>
      <c r="C130" s="11"/>
      <c r="D130" s="55" t="s">
        <v>28</v>
      </c>
      <c r="E130" s="100" t="s">
        <v>48</v>
      </c>
      <c r="F130" s="59">
        <v>180</v>
      </c>
      <c r="G130" s="59">
        <v>17.579999999999998</v>
      </c>
      <c r="H130" s="59">
        <v>14.3</v>
      </c>
      <c r="I130" s="59">
        <v>35.6</v>
      </c>
      <c r="J130" s="59">
        <v>293.23</v>
      </c>
      <c r="K130" s="85">
        <v>298</v>
      </c>
      <c r="L130" s="40"/>
    </row>
    <row r="131" spans="1:12" ht="14.4">
      <c r="A131" s="14"/>
      <c r="B131" s="15"/>
      <c r="C131" s="11"/>
      <c r="D131" s="55" t="s">
        <v>29</v>
      </c>
      <c r="E131" s="98"/>
      <c r="F131" s="59"/>
      <c r="G131" s="59"/>
      <c r="H131" s="59"/>
      <c r="I131" s="59"/>
      <c r="J131" s="59"/>
      <c r="K131" s="80"/>
      <c r="L131" s="40"/>
    </row>
    <row r="132" spans="1:12" ht="14.4">
      <c r="A132" s="14"/>
      <c r="B132" s="15"/>
      <c r="C132" s="11"/>
      <c r="D132" s="55" t="s">
        <v>30</v>
      </c>
      <c r="E132" s="112" t="s">
        <v>42</v>
      </c>
      <c r="F132" s="59">
        <v>200</v>
      </c>
      <c r="G132" s="59">
        <v>0.17</v>
      </c>
      <c r="H132" s="59">
        <v>0</v>
      </c>
      <c r="I132" s="59">
        <v>10.7</v>
      </c>
      <c r="J132" s="59">
        <v>51.3</v>
      </c>
      <c r="K132" s="80">
        <v>132</v>
      </c>
      <c r="L132" s="40"/>
    </row>
    <row r="133" spans="1:12" ht="14.4">
      <c r="A133" s="14"/>
      <c r="B133" s="15"/>
      <c r="C133" s="11"/>
      <c r="D133" s="55" t="s">
        <v>31</v>
      </c>
      <c r="E133" s="75"/>
      <c r="F133" s="76"/>
      <c r="G133" s="76"/>
      <c r="H133" s="76"/>
      <c r="I133" s="76"/>
      <c r="J133" s="76"/>
      <c r="K133" s="80"/>
      <c r="L133" s="40"/>
    </row>
    <row r="134" spans="1:12" ht="14.4">
      <c r="A134" s="14"/>
      <c r="B134" s="15"/>
      <c r="C134" s="11"/>
      <c r="D134" s="55" t="s">
        <v>32</v>
      </c>
      <c r="E134" s="60" t="s">
        <v>67</v>
      </c>
      <c r="F134" s="59">
        <v>40</v>
      </c>
      <c r="G134" s="59">
        <v>1.88</v>
      </c>
      <c r="H134" s="59">
        <v>0.28000000000000003</v>
      </c>
      <c r="I134" s="59">
        <v>19.920000000000002</v>
      </c>
      <c r="J134" s="59">
        <v>85.6</v>
      </c>
      <c r="K134" s="81" t="s">
        <v>40</v>
      </c>
      <c r="L134" s="40"/>
    </row>
    <row r="135" spans="1:12" ht="14.4">
      <c r="A135" s="14"/>
      <c r="B135" s="15"/>
      <c r="C135" s="11"/>
      <c r="D135" s="74"/>
      <c r="E135" s="60"/>
      <c r="F135" s="59"/>
      <c r="G135" s="59"/>
      <c r="H135" s="59"/>
      <c r="I135" s="59"/>
      <c r="J135" s="59"/>
      <c r="K135" s="53"/>
      <c r="L135" s="40"/>
    </row>
    <row r="136" spans="1:12" ht="14.4">
      <c r="A136" s="14"/>
      <c r="B136" s="15"/>
      <c r="C136" s="11"/>
      <c r="D136" s="6"/>
      <c r="E136" s="60"/>
      <c r="F136" s="59"/>
      <c r="G136" s="59"/>
      <c r="H136" s="59"/>
      <c r="I136" s="59"/>
      <c r="J136" s="59"/>
      <c r="K136" s="95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48">SUM(G128:G136)</f>
        <v>21.805</v>
      </c>
      <c r="H137" s="19">
        <f t="shared" si="48"/>
        <v>19.830000000000002</v>
      </c>
      <c r="I137" s="19">
        <f t="shared" si="48"/>
        <v>79.89500000000001</v>
      </c>
      <c r="J137" s="19">
        <f t="shared" si="48"/>
        <v>541.80500000000006</v>
      </c>
      <c r="K137" s="25"/>
      <c r="L137" s="19">
        <f t="shared" ref="L137" si="49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172" t="s">
        <v>4</v>
      </c>
      <c r="D138" s="173"/>
      <c r="E138" s="31"/>
      <c r="F138" s="32">
        <f>F127+F137</f>
        <v>1060</v>
      </c>
      <c r="G138" s="32">
        <f t="shared" ref="G138" si="50">G127+G137</f>
        <v>41.064999999999998</v>
      </c>
      <c r="H138" s="32">
        <f t="shared" ref="H138" si="51">H127+H137</f>
        <v>39.510000000000005</v>
      </c>
      <c r="I138" s="32">
        <f t="shared" ref="I138" si="52">I127+I137</f>
        <v>163.64500000000001</v>
      </c>
      <c r="J138" s="32">
        <f t="shared" ref="J138:L138" si="53">J127+J137</f>
        <v>1233.6550000000002</v>
      </c>
      <c r="K138" s="32"/>
      <c r="L138" s="32">
        <f t="shared" si="53"/>
        <v>95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77" t="s">
        <v>82</v>
      </c>
      <c r="F139" s="78">
        <v>100</v>
      </c>
      <c r="G139" s="78">
        <v>9.5</v>
      </c>
      <c r="H139" s="78">
        <v>9.1999999999999993</v>
      </c>
      <c r="I139" s="77">
        <v>19.34</v>
      </c>
      <c r="J139" s="77">
        <v>210.66</v>
      </c>
      <c r="K139" s="79">
        <v>83</v>
      </c>
      <c r="L139" s="38">
        <v>29.12</v>
      </c>
    </row>
    <row r="140" spans="1:12" ht="14.4">
      <c r="A140" s="23"/>
      <c r="B140" s="15"/>
      <c r="C140" s="11"/>
      <c r="D140" s="166" t="s">
        <v>21</v>
      </c>
      <c r="E140" s="60" t="s">
        <v>91</v>
      </c>
      <c r="F140" s="59">
        <v>180</v>
      </c>
      <c r="G140" s="59">
        <v>6.5</v>
      </c>
      <c r="H140" s="59">
        <v>5.9</v>
      </c>
      <c r="I140" s="60">
        <v>34.950000000000003</v>
      </c>
      <c r="J140" s="60">
        <v>274.82</v>
      </c>
      <c r="K140" s="85">
        <v>76</v>
      </c>
      <c r="L140" s="40">
        <v>17.3</v>
      </c>
    </row>
    <row r="141" spans="1:12" ht="14.4">
      <c r="A141" s="23"/>
      <c r="B141" s="15"/>
      <c r="C141" s="11"/>
      <c r="D141" s="55" t="s">
        <v>22</v>
      </c>
      <c r="E141" s="60" t="s">
        <v>53</v>
      </c>
      <c r="F141" s="59" t="s">
        <v>102</v>
      </c>
      <c r="G141" s="59">
        <v>0.14000000000000001</v>
      </c>
      <c r="H141" s="59">
        <v>0</v>
      </c>
      <c r="I141" s="59">
        <v>13.82</v>
      </c>
      <c r="J141" s="59">
        <v>56.24</v>
      </c>
      <c r="K141" s="80">
        <v>133</v>
      </c>
      <c r="L141" s="40">
        <v>23.4</v>
      </c>
    </row>
    <row r="142" spans="1:12" ht="15.75" customHeight="1">
      <c r="A142" s="23"/>
      <c r="B142" s="15"/>
      <c r="C142" s="11"/>
      <c r="D142" s="55" t="s">
        <v>23</v>
      </c>
      <c r="E142" s="112" t="s">
        <v>44</v>
      </c>
      <c r="F142" s="59">
        <v>60</v>
      </c>
      <c r="G142" s="59">
        <v>2.4</v>
      </c>
      <c r="H142" s="59">
        <v>4.0199999999999996</v>
      </c>
      <c r="I142" s="59">
        <v>12</v>
      </c>
      <c r="J142" s="59">
        <v>52.8</v>
      </c>
      <c r="K142" s="81" t="s">
        <v>40</v>
      </c>
      <c r="L142" s="40">
        <v>5.18</v>
      </c>
    </row>
    <row r="143" spans="1:12" ht="14.4">
      <c r="A143" s="23"/>
      <c r="B143" s="15"/>
      <c r="C143" s="11"/>
      <c r="D143" s="55" t="s">
        <v>24</v>
      </c>
      <c r="E143" s="60" t="s">
        <v>83</v>
      </c>
      <c r="F143" s="59">
        <v>100</v>
      </c>
      <c r="G143" s="59">
        <v>0.6</v>
      </c>
      <c r="H143" s="59">
        <v>0.6</v>
      </c>
      <c r="I143" s="59">
        <v>0.6</v>
      </c>
      <c r="J143" s="59">
        <v>13.5</v>
      </c>
      <c r="K143" s="80"/>
      <c r="L143" s="40">
        <v>20</v>
      </c>
    </row>
    <row r="144" spans="1:12" ht="14.4">
      <c r="A144" s="23"/>
      <c r="B144" s="15"/>
      <c r="C144" s="11"/>
      <c r="D144" s="6"/>
      <c r="E144" s="58"/>
      <c r="F144" s="51"/>
      <c r="G144" s="51"/>
      <c r="H144" s="51"/>
      <c r="I144" s="51"/>
      <c r="J144" s="51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110"/>
      <c r="F146" s="72">
        <f>SUM(F139:F145)</f>
        <v>440</v>
      </c>
      <c r="G146" s="72">
        <f t="shared" ref="G146:J146" si="54">SUM(G139:G145)</f>
        <v>19.14</v>
      </c>
      <c r="H146" s="72">
        <f t="shared" si="54"/>
        <v>19.72</v>
      </c>
      <c r="I146" s="72">
        <f t="shared" si="54"/>
        <v>80.710000000000008</v>
      </c>
      <c r="J146" s="72">
        <f t="shared" si="54"/>
        <v>608.02</v>
      </c>
      <c r="K146" s="25"/>
      <c r="L146" s="19">
        <f t="shared" ref="L146" si="55">SUM(L139:L145)</f>
        <v>95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113" t="s">
        <v>26</v>
      </c>
      <c r="E147" s="60" t="s">
        <v>49</v>
      </c>
      <c r="F147" s="59">
        <v>60</v>
      </c>
      <c r="G147" s="59">
        <v>1.4</v>
      </c>
      <c r="H147" s="59">
        <v>0</v>
      </c>
      <c r="I147" s="59">
        <v>0.65</v>
      </c>
      <c r="J147" s="59">
        <v>9.5</v>
      </c>
      <c r="K147" s="81">
        <v>10</v>
      </c>
      <c r="L147" s="40"/>
    </row>
    <row r="148" spans="1:12" ht="14.4">
      <c r="A148" s="23"/>
      <c r="B148" s="15"/>
      <c r="C148" s="11"/>
      <c r="D148" s="113" t="s">
        <v>27</v>
      </c>
      <c r="E148" s="60" t="s">
        <v>81</v>
      </c>
      <c r="F148" s="59">
        <v>250</v>
      </c>
      <c r="G148" s="59">
        <v>6</v>
      </c>
      <c r="H148" s="59">
        <v>8.4</v>
      </c>
      <c r="I148" s="59">
        <v>26.2</v>
      </c>
      <c r="J148" s="59">
        <v>192.25</v>
      </c>
      <c r="K148" s="95">
        <v>7</v>
      </c>
      <c r="L148" s="40"/>
    </row>
    <row r="149" spans="1:12" ht="14.4">
      <c r="A149" s="23"/>
      <c r="B149" s="15"/>
      <c r="C149" s="11"/>
      <c r="D149" s="113" t="s">
        <v>28</v>
      </c>
      <c r="E149" s="64" t="s">
        <v>84</v>
      </c>
      <c r="F149" s="161">
        <v>100</v>
      </c>
      <c r="G149" s="59">
        <v>9.66</v>
      </c>
      <c r="H149" s="59">
        <v>13.75</v>
      </c>
      <c r="I149" s="59">
        <v>29.02</v>
      </c>
      <c r="J149" s="59">
        <v>165.69</v>
      </c>
      <c r="K149" s="67">
        <v>103</v>
      </c>
      <c r="L149" s="40"/>
    </row>
    <row r="150" spans="1:12" ht="14.4">
      <c r="A150" s="23"/>
      <c r="B150" s="15"/>
      <c r="C150" s="11"/>
      <c r="D150" s="113" t="s">
        <v>29</v>
      </c>
      <c r="E150" s="64" t="s">
        <v>41</v>
      </c>
      <c r="F150" s="161">
        <v>180</v>
      </c>
      <c r="G150" s="59">
        <v>5.32</v>
      </c>
      <c r="H150" s="59">
        <v>0.02</v>
      </c>
      <c r="I150" s="59">
        <v>19.2</v>
      </c>
      <c r="J150" s="59">
        <v>278.56</v>
      </c>
      <c r="K150" s="67">
        <v>74</v>
      </c>
      <c r="L150" s="40"/>
    </row>
    <row r="151" spans="1:12" ht="14.4">
      <c r="A151" s="23"/>
      <c r="B151" s="15"/>
      <c r="C151" s="11"/>
      <c r="D151" s="113" t="s">
        <v>30</v>
      </c>
      <c r="E151" s="60" t="s">
        <v>73</v>
      </c>
      <c r="F151" s="59">
        <v>200</v>
      </c>
      <c r="G151" s="59" t="s">
        <v>85</v>
      </c>
      <c r="H151" s="59" t="s">
        <v>86</v>
      </c>
      <c r="I151" s="59" t="s">
        <v>87</v>
      </c>
      <c r="J151" s="59" t="s">
        <v>88</v>
      </c>
      <c r="K151" s="81">
        <v>349</v>
      </c>
      <c r="L151" s="40"/>
    </row>
    <row r="152" spans="1:12" ht="14.4">
      <c r="A152" s="23"/>
      <c r="B152" s="15"/>
      <c r="C152" s="11"/>
      <c r="D152" s="113" t="s">
        <v>31</v>
      </c>
      <c r="E152" s="75"/>
      <c r="F152" s="76"/>
      <c r="G152" s="76"/>
      <c r="H152" s="76"/>
      <c r="I152" s="76"/>
      <c r="J152" s="76"/>
      <c r="K152" s="80"/>
      <c r="L152" s="40"/>
    </row>
    <row r="153" spans="1:12" ht="14.4">
      <c r="A153" s="23"/>
      <c r="B153" s="15"/>
      <c r="C153" s="11"/>
      <c r="D153" s="113" t="s">
        <v>32</v>
      </c>
      <c r="E153" s="60" t="s">
        <v>67</v>
      </c>
      <c r="F153" s="59">
        <v>40</v>
      </c>
      <c r="G153" s="59">
        <v>1.88</v>
      </c>
      <c r="H153" s="59">
        <v>0.28000000000000003</v>
      </c>
      <c r="I153" s="59">
        <v>19.920000000000002</v>
      </c>
      <c r="J153" s="59">
        <v>85.6</v>
      </c>
      <c r="K153" s="81" t="s">
        <v>40</v>
      </c>
      <c r="L153" s="40"/>
    </row>
    <row r="154" spans="1:12" ht="14.4">
      <c r="A154" s="23"/>
      <c r="B154" s="15"/>
      <c r="C154" s="11"/>
      <c r="D154" s="6"/>
      <c r="E154" s="58"/>
      <c r="F154" s="51"/>
      <c r="G154" s="51"/>
      <c r="H154" s="51"/>
      <c r="I154" s="51"/>
      <c r="J154" s="51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56">SUM(G147:G155)</f>
        <v>24.26</v>
      </c>
      <c r="H156" s="19">
        <f t="shared" si="56"/>
        <v>22.45</v>
      </c>
      <c r="I156" s="19">
        <f t="shared" si="56"/>
        <v>94.99</v>
      </c>
      <c r="J156" s="19">
        <f t="shared" si="56"/>
        <v>731.6</v>
      </c>
      <c r="K156" s="25"/>
      <c r="L156" s="19">
        <f t="shared" ref="L156" si="57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172" t="s">
        <v>4</v>
      </c>
      <c r="D157" s="173"/>
      <c r="E157" s="31"/>
      <c r="F157" s="32">
        <f>F146+F156</f>
        <v>1270</v>
      </c>
      <c r="G157" s="32">
        <f t="shared" ref="G157" si="58">G146+G156</f>
        <v>43.400000000000006</v>
      </c>
      <c r="H157" s="32">
        <f t="shared" ref="H157" si="59">H146+H156</f>
        <v>42.17</v>
      </c>
      <c r="I157" s="32">
        <f t="shared" ref="I157" si="60">I146+I156</f>
        <v>175.7</v>
      </c>
      <c r="J157" s="32">
        <f t="shared" ref="J157:L157" si="61">J146+J156</f>
        <v>1339.62</v>
      </c>
      <c r="K157" s="32"/>
      <c r="L157" s="32">
        <f t="shared" si="61"/>
        <v>95</v>
      </c>
    </row>
    <row r="158" spans="1:12" ht="14.4">
      <c r="A158" s="20">
        <v>2</v>
      </c>
      <c r="B158" s="21">
        <v>4</v>
      </c>
      <c r="C158" s="22" t="s">
        <v>20</v>
      </c>
      <c r="D158" s="73" t="s">
        <v>21</v>
      </c>
      <c r="E158" s="77" t="s">
        <v>89</v>
      </c>
      <c r="F158" s="78">
        <v>250</v>
      </c>
      <c r="G158" s="78">
        <v>9.6999999999999993</v>
      </c>
      <c r="H158" s="78">
        <v>19.399999999999999</v>
      </c>
      <c r="I158" s="78">
        <v>41.8</v>
      </c>
      <c r="J158" s="102">
        <v>284.19</v>
      </c>
      <c r="K158" s="162">
        <v>68</v>
      </c>
      <c r="L158" s="163">
        <v>56.79</v>
      </c>
    </row>
    <row r="159" spans="1:12" ht="14.4">
      <c r="A159" s="23"/>
      <c r="B159" s="15"/>
      <c r="C159" s="11"/>
      <c r="D159" s="74"/>
      <c r="E159" s="60" t="s">
        <v>100</v>
      </c>
      <c r="F159" s="59">
        <v>60</v>
      </c>
      <c r="G159" s="59">
        <v>3.1</v>
      </c>
      <c r="H159" s="59"/>
      <c r="I159" s="59">
        <v>6.5</v>
      </c>
      <c r="J159" s="59">
        <v>40</v>
      </c>
      <c r="K159" s="106">
        <v>937</v>
      </c>
      <c r="L159" s="164">
        <v>19.399999999999999</v>
      </c>
    </row>
    <row r="160" spans="1:12" ht="14.4">
      <c r="A160" s="23"/>
      <c r="B160" s="15"/>
      <c r="C160" s="11"/>
      <c r="D160" s="55" t="s">
        <v>22</v>
      </c>
      <c r="E160" s="60" t="s">
        <v>73</v>
      </c>
      <c r="F160" s="59">
        <v>200</v>
      </c>
      <c r="G160" s="69">
        <v>3.1</v>
      </c>
      <c r="H160" s="69"/>
      <c r="I160" s="59">
        <v>15.95</v>
      </c>
      <c r="J160" s="59">
        <v>100.6</v>
      </c>
      <c r="K160" s="106">
        <v>124</v>
      </c>
      <c r="L160" s="49">
        <v>13.68</v>
      </c>
    </row>
    <row r="161" spans="1:12" ht="14.4">
      <c r="A161" s="23"/>
      <c r="B161" s="15"/>
      <c r="C161" s="11"/>
      <c r="D161" s="55" t="s">
        <v>23</v>
      </c>
      <c r="E161" s="112" t="s">
        <v>39</v>
      </c>
      <c r="F161" s="59">
        <v>40</v>
      </c>
      <c r="G161" s="59">
        <v>3.25</v>
      </c>
      <c r="H161" s="59">
        <v>0.4</v>
      </c>
      <c r="I161" s="59">
        <v>19.5</v>
      </c>
      <c r="J161" s="59">
        <v>97</v>
      </c>
      <c r="K161" s="81" t="s">
        <v>40</v>
      </c>
      <c r="L161" s="151">
        <v>5.13</v>
      </c>
    </row>
    <row r="162" spans="1:12" ht="14.4">
      <c r="A162" s="23"/>
      <c r="B162" s="15"/>
      <c r="C162" s="11"/>
      <c r="D162" s="55" t="s">
        <v>24</v>
      </c>
      <c r="E162" s="75"/>
      <c r="F162" s="76"/>
      <c r="G162" s="76"/>
      <c r="H162" s="76"/>
      <c r="I162" s="76"/>
      <c r="J162" s="76"/>
      <c r="K162" s="53"/>
      <c r="L162" s="40"/>
    </row>
    <row r="163" spans="1:12" ht="14.4">
      <c r="A163" s="23"/>
      <c r="B163" s="15"/>
      <c r="C163" s="11"/>
      <c r="D163" s="74"/>
      <c r="E163" s="112"/>
      <c r="F163" s="59"/>
      <c r="G163" s="59"/>
      <c r="H163" s="59"/>
      <c r="I163" s="59"/>
      <c r="J163" s="59"/>
      <c r="K163" s="53"/>
      <c r="L163" s="40"/>
    </row>
    <row r="164" spans="1:12" ht="14.4">
      <c r="A164" s="23"/>
      <c r="B164" s="15"/>
      <c r="C164" s="11"/>
      <c r="D164" s="6"/>
      <c r="E164" s="58"/>
      <c r="F164" s="51"/>
      <c r="G164" s="51"/>
      <c r="H164" s="51"/>
      <c r="I164" s="51"/>
      <c r="J164" s="51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2">SUM(G158:G164)</f>
        <v>19.149999999999999</v>
      </c>
      <c r="H165" s="19">
        <f t="shared" si="62"/>
        <v>19.799999999999997</v>
      </c>
      <c r="I165" s="19">
        <f t="shared" si="62"/>
        <v>83.75</v>
      </c>
      <c r="J165" s="19">
        <f t="shared" si="62"/>
        <v>521.79</v>
      </c>
      <c r="K165" s="25"/>
      <c r="L165" s="19">
        <f t="shared" ref="L165" si="63">SUM(L158:L164)</f>
        <v>95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7"/>
      <c r="J166" s="57"/>
      <c r="K166" s="41"/>
      <c r="L166" s="40"/>
    </row>
    <row r="167" spans="1:12" ht="14.4">
      <c r="A167" s="23"/>
      <c r="B167" s="15"/>
      <c r="C167" s="11"/>
      <c r="D167" s="55" t="s">
        <v>27</v>
      </c>
      <c r="E167" s="98" t="s">
        <v>56</v>
      </c>
      <c r="F167" s="59">
        <v>250</v>
      </c>
      <c r="G167" s="59">
        <v>3.02</v>
      </c>
      <c r="H167" s="59">
        <v>2.25</v>
      </c>
      <c r="I167" s="59">
        <v>16.5</v>
      </c>
      <c r="J167" s="59">
        <v>115.1</v>
      </c>
      <c r="K167" s="81">
        <v>7</v>
      </c>
      <c r="L167" s="40"/>
    </row>
    <row r="168" spans="1:12" ht="14.4">
      <c r="A168" s="23"/>
      <c r="B168" s="15"/>
      <c r="C168" s="11"/>
      <c r="D168" s="55" t="s">
        <v>28</v>
      </c>
      <c r="E168" s="60" t="s">
        <v>90</v>
      </c>
      <c r="F168" s="59">
        <v>100</v>
      </c>
      <c r="G168" s="59">
        <v>9.66</v>
      </c>
      <c r="H168" s="59">
        <v>8.93</v>
      </c>
      <c r="I168" s="59">
        <v>13.15</v>
      </c>
      <c r="J168" s="59">
        <v>149.06</v>
      </c>
      <c r="K168" s="81">
        <v>94</v>
      </c>
      <c r="L168" s="40"/>
    </row>
    <row r="169" spans="1:12" ht="14.4">
      <c r="A169" s="23"/>
      <c r="B169" s="15"/>
      <c r="C169" s="11"/>
      <c r="D169" s="55" t="s">
        <v>29</v>
      </c>
      <c r="E169" s="98" t="s">
        <v>51</v>
      </c>
      <c r="F169" s="59">
        <v>180</v>
      </c>
      <c r="G169" s="59">
        <v>3.4</v>
      </c>
      <c r="H169" s="59">
        <v>4.12</v>
      </c>
      <c r="I169" s="59">
        <v>45.13</v>
      </c>
      <c r="J169" s="59">
        <v>240.02</v>
      </c>
      <c r="K169" s="81">
        <v>58</v>
      </c>
      <c r="L169" s="40"/>
    </row>
    <row r="170" spans="1:12" ht="14.4">
      <c r="A170" s="23"/>
      <c r="B170" s="15"/>
      <c r="C170" s="11"/>
      <c r="D170" s="55" t="s">
        <v>30</v>
      </c>
      <c r="E170" s="60" t="s">
        <v>53</v>
      </c>
      <c r="F170" s="59">
        <v>222</v>
      </c>
      <c r="G170" s="59">
        <v>0.13</v>
      </c>
      <c r="H170" s="59">
        <v>0</v>
      </c>
      <c r="I170" s="59">
        <v>15.2</v>
      </c>
      <c r="J170" s="59">
        <v>62</v>
      </c>
      <c r="K170" s="81">
        <v>133</v>
      </c>
      <c r="L170" s="40"/>
    </row>
    <row r="171" spans="1:12" ht="14.4">
      <c r="A171" s="23"/>
      <c r="B171" s="15"/>
      <c r="C171" s="11"/>
      <c r="D171" s="55" t="s">
        <v>31</v>
      </c>
      <c r="E171" s="75"/>
      <c r="F171" s="76"/>
      <c r="G171" s="76"/>
      <c r="H171" s="76"/>
      <c r="I171" s="76"/>
      <c r="J171" s="76"/>
      <c r="K171" s="80"/>
      <c r="L171" s="40"/>
    </row>
    <row r="172" spans="1:12" ht="14.4">
      <c r="A172" s="23"/>
      <c r="B172" s="15"/>
      <c r="C172" s="11"/>
      <c r="D172" s="55" t="s">
        <v>32</v>
      </c>
      <c r="E172" s="60" t="s">
        <v>67</v>
      </c>
      <c r="F172" s="59">
        <v>40</v>
      </c>
      <c r="G172" s="59">
        <v>1.88</v>
      </c>
      <c r="H172" s="59">
        <v>0.28000000000000003</v>
      </c>
      <c r="I172" s="59">
        <v>19.920000000000002</v>
      </c>
      <c r="J172" s="59">
        <v>85.6</v>
      </c>
      <c r="K172" s="81" t="s">
        <v>40</v>
      </c>
      <c r="L172" s="40"/>
    </row>
    <row r="173" spans="1:12" ht="14.4">
      <c r="A173" s="23"/>
      <c r="B173" s="15"/>
      <c r="C173" s="11"/>
      <c r="D173" s="141"/>
      <c r="E173" s="60" t="s">
        <v>52</v>
      </c>
      <c r="F173" s="59">
        <v>60</v>
      </c>
      <c r="G173" s="59">
        <v>0.33</v>
      </c>
      <c r="H173" s="59">
        <v>0.96</v>
      </c>
      <c r="I173" s="59">
        <v>0.59</v>
      </c>
      <c r="J173" s="59">
        <v>15.39</v>
      </c>
      <c r="K173" s="81">
        <v>115</v>
      </c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852</v>
      </c>
      <c r="G175" s="19">
        <f t="shared" ref="G175:J175" si="64">SUM(G166:G174)</f>
        <v>18.419999999999995</v>
      </c>
      <c r="H175" s="19">
        <f t="shared" si="64"/>
        <v>16.54</v>
      </c>
      <c r="I175" s="19">
        <f t="shared" si="64"/>
        <v>110.49000000000001</v>
      </c>
      <c r="J175" s="19">
        <f t="shared" si="64"/>
        <v>667.17</v>
      </c>
      <c r="K175" s="25"/>
      <c r="L175" s="19">
        <f t="shared" ref="L175" si="65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172" t="s">
        <v>4</v>
      </c>
      <c r="D176" s="173"/>
      <c r="E176" s="31"/>
      <c r="F176" s="32">
        <f>F165+F175</f>
        <v>1402</v>
      </c>
      <c r="G176" s="32">
        <f t="shared" ref="G176" si="66">G165+G175</f>
        <v>37.569999999999993</v>
      </c>
      <c r="H176" s="32">
        <f t="shared" ref="H176" si="67">H165+H175</f>
        <v>36.339999999999996</v>
      </c>
      <c r="I176" s="32">
        <f t="shared" ref="I176" si="68">I165+I175</f>
        <v>194.24</v>
      </c>
      <c r="J176" s="32">
        <f t="shared" ref="J176:L176" si="69">J165+J175</f>
        <v>1188.96</v>
      </c>
      <c r="K176" s="32"/>
      <c r="L176" s="32">
        <f t="shared" si="69"/>
        <v>95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114" t="s">
        <v>61</v>
      </c>
      <c r="F177" s="78">
        <v>100</v>
      </c>
      <c r="G177" s="78">
        <v>7.4</v>
      </c>
      <c r="H177" s="78">
        <v>8.0299999999999994</v>
      </c>
      <c r="I177" s="78">
        <v>28.6</v>
      </c>
      <c r="J177" s="78">
        <v>338.4</v>
      </c>
      <c r="K177" s="82">
        <v>96</v>
      </c>
      <c r="L177" s="83">
        <v>42.68</v>
      </c>
    </row>
    <row r="178" spans="1:12" ht="14.4">
      <c r="A178" s="23"/>
      <c r="B178" s="15"/>
      <c r="C178" s="11"/>
      <c r="D178" s="8" t="s">
        <v>21</v>
      </c>
      <c r="E178" s="60" t="s">
        <v>91</v>
      </c>
      <c r="F178" s="59">
        <v>180</v>
      </c>
      <c r="G178" s="59">
        <v>5.44</v>
      </c>
      <c r="H178" s="59">
        <v>5.9</v>
      </c>
      <c r="I178" s="59">
        <v>21.5</v>
      </c>
      <c r="J178" s="59">
        <v>175.17</v>
      </c>
      <c r="K178" s="81">
        <v>76</v>
      </c>
      <c r="L178" s="165">
        <v>24.9</v>
      </c>
    </row>
    <row r="179" spans="1:12" ht="14.4">
      <c r="A179" s="23"/>
      <c r="B179" s="15"/>
      <c r="C179" s="11"/>
      <c r="D179" s="55" t="s">
        <v>22</v>
      </c>
      <c r="E179" s="60" t="s">
        <v>92</v>
      </c>
      <c r="F179" s="59">
        <v>200</v>
      </c>
      <c r="G179" s="69">
        <v>3.1</v>
      </c>
      <c r="H179" s="69">
        <v>2.68</v>
      </c>
      <c r="I179" s="59">
        <v>15.95</v>
      </c>
      <c r="J179" s="59" t="s">
        <v>93</v>
      </c>
      <c r="K179" s="106">
        <v>379</v>
      </c>
      <c r="L179" s="164">
        <v>22.15</v>
      </c>
    </row>
    <row r="180" spans="1:12" ht="14.4">
      <c r="A180" s="23"/>
      <c r="B180" s="15"/>
      <c r="C180" s="11"/>
      <c r="D180" s="55" t="s">
        <v>23</v>
      </c>
      <c r="E180" s="60" t="s">
        <v>44</v>
      </c>
      <c r="F180" s="59">
        <v>60</v>
      </c>
      <c r="G180" s="59">
        <v>3.25</v>
      </c>
      <c r="H180" s="59">
        <v>3.06</v>
      </c>
      <c r="I180" s="59">
        <v>14.5</v>
      </c>
      <c r="J180" s="59">
        <v>52.8</v>
      </c>
      <c r="K180" s="85" t="s">
        <v>40</v>
      </c>
      <c r="L180" s="63">
        <v>5.27</v>
      </c>
    </row>
    <row r="181" spans="1:12" ht="14.4">
      <c r="A181" s="23"/>
      <c r="B181" s="15"/>
      <c r="C181" s="11"/>
      <c r="D181" s="55" t="s">
        <v>24</v>
      </c>
      <c r="E181" s="60"/>
      <c r="F181" s="60"/>
      <c r="G181" s="60"/>
      <c r="H181" s="60"/>
      <c r="I181" s="60"/>
      <c r="J181" s="60"/>
      <c r="K181" s="150"/>
      <c r="L181" s="49"/>
    </row>
    <row r="182" spans="1:12" ht="14.4">
      <c r="A182" s="23"/>
      <c r="B182" s="15"/>
      <c r="C182" s="11"/>
      <c r="D182" s="74"/>
      <c r="E182" s="148"/>
      <c r="F182" s="149"/>
      <c r="G182" s="149"/>
      <c r="H182" s="149"/>
      <c r="I182" s="149"/>
      <c r="J182" s="149"/>
      <c r="K182" s="150"/>
      <c r="L182" s="49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4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0">SUM(G177:G183)</f>
        <v>19.189999999999998</v>
      </c>
      <c r="H184" s="19">
        <f t="shared" si="70"/>
        <v>19.669999999999998</v>
      </c>
      <c r="I184" s="19">
        <f t="shared" si="70"/>
        <v>80.55</v>
      </c>
      <c r="J184" s="19">
        <f t="shared" si="70"/>
        <v>566.36999999999989</v>
      </c>
      <c r="K184" s="25"/>
      <c r="L184" s="50">
        <f t="shared" ref="L184" si="71">SUM(L177:L183)</f>
        <v>94.999999999999986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52"/>
      <c r="L185" s="40"/>
    </row>
    <row r="186" spans="1:12" ht="14.4">
      <c r="A186" s="23"/>
      <c r="B186" s="15"/>
      <c r="C186" s="11"/>
      <c r="D186" s="55" t="s">
        <v>27</v>
      </c>
      <c r="E186" s="145" t="s">
        <v>57</v>
      </c>
      <c r="F186" s="146">
        <v>260</v>
      </c>
      <c r="G186" s="146">
        <v>11.75</v>
      </c>
      <c r="H186" s="146">
        <v>2.6</v>
      </c>
      <c r="I186" s="146">
        <v>16.649999999999999</v>
      </c>
      <c r="J186" s="146">
        <v>150</v>
      </c>
      <c r="K186" s="109">
        <v>42</v>
      </c>
      <c r="L186" s="40"/>
    </row>
    <row r="187" spans="1:12" ht="14.4">
      <c r="A187" s="23"/>
      <c r="B187" s="15"/>
      <c r="C187" s="11"/>
      <c r="D187" s="55" t="s">
        <v>28</v>
      </c>
      <c r="E187" s="60" t="s">
        <v>75</v>
      </c>
      <c r="F187" s="59">
        <v>190</v>
      </c>
      <c r="G187" s="59">
        <v>15.4</v>
      </c>
      <c r="H187" s="59">
        <v>7.6</v>
      </c>
      <c r="I187" s="59">
        <v>72.8</v>
      </c>
      <c r="J187" s="59">
        <v>390</v>
      </c>
      <c r="K187" s="81">
        <v>96</v>
      </c>
      <c r="L187" s="40"/>
    </row>
    <row r="188" spans="1:12" ht="14.4">
      <c r="A188" s="23"/>
      <c r="B188" s="15"/>
      <c r="C188" s="11"/>
      <c r="D188" s="55" t="s">
        <v>29</v>
      </c>
      <c r="E188" s="60"/>
      <c r="F188" s="59"/>
      <c r="G188" s="59"/>
      <c r="H188" s="59"/>
      <c r="I188" s="59"/>
      <c r="J188" s="59"/>
      <c r="K188" s="80"/>
      <c r="L188" s="40"/>
    </row>
    <row r="189" spans="1:12" ht="14.4">
      <c r="A189" s="23"/>
      <c r="B189" s="15"/>
      <c r="C189" s="11"/>
      <c r="D189" s="55" t="s">
        <v>30</v>
      </c>
      <c r="E189" s="60" t="s">
        <v>42</v>
      </c>
      <c r="F189" s="59">
        <v>200</v>
      </c>
      <c r="G189" s="59">
        <v>0.17</v>
      </c>
      <c r="H189" s="59">
        <v>0</v>
      </c>
      <c r="I189" s="59">
        <v>10.7</v>
      </c>
      <c r="J189" s="59">
        <v>51.3</v>
      </c>
      <c r="K189" s="81">
        <v>117</v>
      </c>
      <c r="L189" s="40"/>
    </row>
    <row r="190" spans="1:12" ht="14.4">
      <c r="A190" s="23"/>
      <c r="B190" s="15"/>
      <c r="C190" s="11"/>
      <c r="D190" s="55" t="s">
        <v>31</v>
      </c>
      <c r="E190" s="75"/>
      <c r="F190" s="76"/>
      <c r="G190" s="76"/>
      <c r="H190" s="76"/>
      <c r="I190" s="76"/>
      <c r="J190" s="76"/>
      <c r="K190" s="80"/>
      <c r="L190" s="40"/>
    </row>
    <row r="191" spans="1:12" ht="14.4">
      <c r="A191" s="23"/>
      <c r="B191" s="15"/>
      <c r="C191" s="11"/>
      <c r="D191" s="55" t="s">
        <v>32</v>
      </c>
      <c r="E191" s="60" t="s">
        <v>67</v>
      </c>
      <c r="F191" s="59">
        <v>40</v>
      </c>
      <c r="G191" s="59">
        <v>1.88</v>
      </c>
      <c r="H191" s="59">
        <v>0.28000000000000003</v>
      </c>
      <c r="I191" s="59">
        <v>19.920000000000002</v>
      </c>
      <c r="J191" s="59">
        <v>85.6</v>
      </c>
      <c r="K191" s="81" t="s">
        <v>40</v>
      </c>
      <c r="L191" s="40"/>
    </row>
    <row r="192" spans="1:12" ht="14.4">
      <c r="A192" s="23"/>
      <c r="B192" s="15"/>
      <c r="C192" s="11"/>
      <c r="D192" s="171" t="s">
        <v>71</v>
      </c>
      <c r="E192" s="58" t="s">
        <v>99</v>
      </c>
      <c r="F192" s="51">
        <v>100</v>
      </c>
      <c r="G192" s="170">
        <v>0.06</v>
      </c>
      <c r="H192" s="170">
        <v>0.06</v>
      </c>
      <c r="I192" s="170">
        <v>16.8</v>
      </c>
      <c r="J192" s="170">
        <v>72</v>
      </c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2">SUM(G185:G193)</f>
        <v>29.259999999999998</v>
      </c>
      <c r="H194" s="19">
        <f t="shared" si="72"/>
        <v>10.54</v>
      </c>
      <c r="I194" s="19">
        <f t="shared" si="72"/>
        <v>136.87</v>
      </c>
      <c r="J194" s="19">
        <f t="shared" si="72"/>
        <v>748.9</v>
      </c>
      <c r="K194" s="25"/>
      <c r="L194" s="19">
        <f t="shared" ref="L194" si="73">SUM(L185:L193)</f>
        <v>0</v>
      </c>
    </row>
    <row r="195" spans="1:12" ht="14.4">
      <c r="A195" s="29">
        <f>A177</f>
        <v>2</v>
      </c>
      <c r="B195" s="30">
        <f>B177</f>
        <v>5</v>
      </c>
      <c r="C195" s="172" t="s">
        <v>4</v>
      </c>
      <c r="D195" s="173"/>
      <c r="E195" s="31"/>
      <c r="F195" s="32">
        <f>F184+F194</f>
        <v>1330</v>
      </c>
      <c r="G195" s="32">
        <f t="shared" ref="G195" si="74">G184+G194</f>
        <v>48.449999999999996</v>
      </c>
      <c r="H195" s="32">
        <f t="shared" ref="H195" si="75">H184+H194</f>
        <v>30.209999999999997</v>
      </c>
      <c r="I195" s="32">
        <f t="shared" ref="I195" si="76">I184+I194</f>
        <v>217.42000000000002</v>
      </c>
      <c r="J195" s="32">
        <f t="shared" ref="J195:L195" si="77">J184+J194</f>
        <v>1315.27</v>
      </c>
      <c r="K195" s="32"/>
      <c r="L195" s="32">
        <f t="shared" si="77"/>
        <v>94.999999999999986</v>
      </c>
    </row>
    <row r="196" spans="1:12">
      <c r="A196" s="27"/>
      <c r="B196" s="28"/>
      <c r="C196" s="174" t="s">
        <v>5</v>
      </c>
      <c r="D196" s="174"/>
      <c r="E196" s="174"/>
      <c r="F196" s="34">
        <f>(F24+F43+F62+F81+F100+F119+F138+F157+F176+F195)/(IF(F24=0,0,1)+IF(F43=0,0,1)+IF(F62=0,0,1)+IF(F81=0,0,1)+IF(F100=0,0,1)+IF(F119=0,0,1)+IF(F138=0,0,1)+IF(F157=0,0,1)+IF(F176=0,0,1)+IF(F195=0,0,1))</f>
        <v>1272.2</v>
      </c>
      <c r="G196" s="34">
        <f t="shared" ref="G196:J196" si="78">(G24+G43+G62+G81+G100+G119+G138+G157+G176+G195)/(IF(G24=0,0,1)+IF(G43=0,0,1)+IF(G62=0,0,1)+IF(G81=0,0,1)+IF(G100=0,0,1)+IF(G119=0,0,1)+IF(G138=0,0,1)+IF(G157=0,0,1)+IF(G176=0,0,1)+IF(G195=0,0,1))</f>
        <v>47.127899999999997</v>
      </c>
      <c r="H196" s="34">
        <f t="shared" si="78"/>
        <v>42.006900000000002</v>
      </c>
      <c r="I196" s="34">
        <f t="shared" si="78"/>
        <v>180.80200000000002</v>
      </c>
      <c r="J196" s="34">
        <f t="shared" si="78"/>
        <v>1375.7069999999999</v>
      </c>
      <c r="K196" s="34"/>
      <c r="L196" s="34">
        <f t="shared" ref="L196" si="79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gal-us@outlook.com</cp:lastModifiedBy>
  <cp:lastPrinted>2024-01-10T13:17:11Z</cp:lastPrinted>
  <dcterms:created xsi:type="dcterms:W3CDTF">2022-05-16T14:23:56Z</dcterms:created>
  <dcterms:modified xsi:type="dcterms:W3CDTF">2025-01-21T04:00:25Z</dcterms:modified>
</cp:coreProperties>
</file>