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F118"/>
  <c r="B109"/>
  <c r="A109"/>
  <c r="L108"/>
  <c r="L119" s="1"/>
  <c r="J108"/>
  <c r="I119"/>
  <c r="H108"/>
  <c r="G108"/>
  <c r="F108"/>
  <c r="F119" s="1"/>
  <c r="B100"/>
  <c r="A100"/>
  <c r="L99"/>
  <c r="J99"/>
  <c r="J100" s="1"/>
  <c r="I99"/>
  <c r="H99"/>
  <c r="G99"/>
  <c r="F99"/>
  <c r="B90"/>
  <c r="A90"/>
  <c r="L89"/>
  <c r="L100" s="1"/>
  <c r="I89"/>
  <c r="H89"/>
  <c r="G89"/>
  <c r="F89"/>
  <c r="B81"/>
  <c r="A81"/>
  <c r="L80"/>
  <c r="F80"/>
  <c r="B71"/>
  <c r="A71"/>
  <c r="L70"/>
  <c r="L81" s="1"/>
  <c r="J81"/>
  <c r="I81"/>
  <c r="H70"/>
  <c r="H81" s="1"/>
  <c r="G70"/>
  <c r="G81" s="1"/>
  <c r="F70"/>
  <c r="B62"/>
  <c r="A62"/>
  <c r="L61"/>
  <c r="I61"/>
  <c r="H61"/>
  <c r="G61"/>
  <c r="G62" s="1"/>
  <c r="F61"/>
  <c r="B52"/>
  <c r="A52"/>
  <c r="L51"/>
  <c r="L62" s="1"/>
  <c r="J62"/>
  <c r="I51"/>
  <c r="H51"/>
  <c r="F51"/>
  <c r="F62" s="1"/>
  <c r="B43"/>
  <c r="A43"/>
  <c r="L42"/>
  <c r="F42"/>
  <c r="B33"/>
  <c r="A33"/>
  <c r="L32"/>
  <c r="L43" s="1"/>
  <c r="J32"/>
  <c r="J43" s="1"/>
  <c r="I32"/>
  <c r="I43" s="1"/>
  <c r="H32"/>
  <c r="H43" s="1"/>
  <c r="G43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95" l="1"/>
  <c r="H195"/>
  <c r="G195"/>
  <c r="J195"/>
  <c r="J176"/>
  <c r="H176"/>
  <c r="F176"/>
  <c r="H157"/>
  <c r="G157"/>
  <c r="J157"/>
  <c r="F157"/>
  <c r="H138"/>
  <c r="J138"/>
  <c r="G119"/>
  <c r="I100"/>
  <c r="F100"/>
  <c r="G24"/>
  <c r="J24"/>
  <c r="H24"/>
  <c r="H62"/>
  <c r="F81"/>
  <c r="I62"/>
  <c r="F43"/>
  <c r="I24"/>
  <c r="I176"/>
  <c r="J119"/>
  <c r="H119"/>
  <c r="H100"/>
  <c r="G100"/>
  <c r="L196"/>
  <c r="F24"/>
  <c r="J196" l="1"/>
  <c r="G196"/>
  <c r="I196"/>
  <c r="H196"/>
  <c r="F196"/>
</calcChain>
</file>

<file path=xl/sharedStrings.xml><?xml version="1.0" encoding="utf-8"?>
<sst xmlns="http://schemas.openxmlformats.org/spreadsheetml/2006/main" count="310" uniqueCount="103">
  <si>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</si>
  <si>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</si>
  <si>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</si>
  <si>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</si>
  <si>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</si>
  <si>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</si>
  <si>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</si>
  <si>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</si>
  <si>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</si>
  <si>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</si>
  <si>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</si>
  <si>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</si>
  <si>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</si>
  <si>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</si>
  <si>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</si>
  <si>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</si>
  <si>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</si>
  <si>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</si>
  <si>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</si>
  <si>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</si>
  <si>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</si>
  <si>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</si>
  <si>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</si>
  <si>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</si>
  <si>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</si>
  <si>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</si>
  <si>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</si>
  <si>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</si>
  <si>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</si>
  <si>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</si>
  <si>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</si>
  <si>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</si>
  <si>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</si>
  <si>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</si>
  <si>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</si>
  <si>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</si>
  <si>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</si>
  <si>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</si>
  <si>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</si>
  <si>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</si>
  <si>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маслом</t>
  </si>
  <si>
    <t>Хлеб пшеничный</t>
  </si>
  <si>
    <t>ПР</t>
  </si>
  <si>
    <t>Суп картофельный с бобовыми</t>
  </si>
  <si>
    <t>Греча рассыпчатая</t>
  </si>
  <si>
    <t>Каша пшенная на сгущенном молоке</t>
  </si>
  <si>
    <t>Фрукты-апельсин</t>
  </si>
  <si>
    <t>Чай с сахаром</t>
  </si>
  <si>
    <t>0.17</t>
  </si>
  <si>
    <t>Бутерброд с сыром</t>
  </si>
  <si>
    <t>Жаркое по-домашнему</t>
  </si>
  <si>
    <t>Пюре картофельное</t>
  </si>
  <si>
    <t>Салат из свежих огурцов и помидоров с растительным маслом</t>
  </si>
  <si>
    <t>Ленивые голубцы</t>
  </si>
  <si>
    <t>Свежий огурец</t>
  </si>
  <si>
    <t>Рыба припущенная</t>
  </si>
  <si>
    <t>0.83</t>
  </si>
  <si>
    <t>152.04</t>
  </si>
  <si>
    <t>Рис отварной</t>
  </si>
  <si>
    <t>Соус сметанный</t>
  </si>
  <si>
    <t>Чай  с сахаром и лимоном</t>
  </si>
  <si>
    <t>Фрукт-яблоко</t>
  </si>
  <si>
    <t>97.00</t>
  </si>
  <si>
    <t>Борщ с капустой и картофелем</t>
  </si>
  <si>
    <t>Жаркое –по домашнему</t>
  </si>
  <si>
    <t>Горошек зеленый консервированный</t>
  </si>
  <si>
    <t>Суп рыбный из консервов со сметаной</t>
  </si>
  <si>
    <t>Плов из птицы</t>
  </si>
  <si>
    <t>Биточки куринные</t>
  </si>
  <si>
    <t>Салат из свежих огурцов с растительным маслом</t>
  </si>
  <si>
    <t>Котлета  из говядины</t>
  </si>
  <si>
    <t>Картофельное пюре</t>
  </si>
  <si>
    <t>Гуляш  из говядины</t>
  </si>
  <si>
    <t>Котлета из говядины</t>
  </si>
  <si>
    <t>МОУ "СШ № 2"</t>
  </si>
  <si>
    <t>Смирнова Г.В.</t>
  </si>
  <si>
    <t>Кура тушеная в сметанном соусе</t>
  </si>
  <si>
    <t>Макаронные изделия отварные с маслом</t>
  </si>
  <si>
    <t>Фрукт-банан</t>
  </si>
  <si>
    <t>Нарезка из свежих помидор</t>
  </si>
  <si>
    <t>Кисель</t>
  </si>
  <si>
    <t>Хлеб ржаной</t>
  </si>
  <si>
    <t>Щи с капустой и картофелем со сметаной</t>
  </si>
  <si>
    <t>Какао на сгущеном молоке</t>
  </si>
  <si>
    <r>
      <t>Рассольник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000000"/>
        <rFont val="Times New Roman"/>
        <family val="1"/>
        <charset val="204"/>
      </rPr>
      <t>домашний со сметаной</t>
    </r>
  </si>
  <si>
    <t>Борщ с капустой и картофелем со сметаной</t>
  </si>
  <si>
    <t>Фрукты</t>
  </si>
  <si>
    <t>Фрукт-груша</t>
  </si>
  <si>
    <t>Сырники из творога со сгущенным молоком</t>
  </si>
  <si>
    <t>Компот из свежих фруктов</t>
  </si>
  <si>
    <t>Ежики в томатно –сметанном соусе</t>
  </si>
  <si>
    <t>Салат  из свежего огурца с растительным маслом</t>
  </si>
  <si>
    <t>Тефтели из курицы</t>
  </si>
  <si>
    <t>Бутербод с сыром</t>
  </si>
  <si>
    <t>Чай с сахаром и лимоном</t>
  </si>
  <si>
    <t>Печень тушоная в соусе</t>
  </si>
  <si>
    <t>Тефтели рыбные</t>
  </si>
  <si>
    <t>Кура тушеная  в сметане</t>
  </si>
  <si>
    <t>Греча рассыпная с маслом</t>
  </si>
  <si>
    <t>Оладьи с повидло</t>
  </si>
  <si>
    <t>Фрукт апельсин</t>
  </si>
  <si>
    <t>Суп молочный с макаронными изделиями</t>
  </si>
  <si>
    <t>Какао на сгущенном ммолоке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</si>
</sst>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/>
    <xf numFmtId="0" fontId="11" fillId="0" borderId="13" xfId="0" applyFont="1" applyBorder="1" applyAlignment="1">
      <alignment horizontal="center" vertical="center" wrapText="1"/>
    </xf>
    <xf numFmtId="0" fontId="0" fillId="0" borderId="21" xfId="0" applyBorder="1"/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wrapText="1"/>
    </xf>
    <xf numFmtId="0" fontId="13" fillId="2" borderId="23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right" vertical="top" wrapText="1"/>
    </xf>
    <xf numFmtId="0" fontId="13" fillId="4" borderId="21" xfId="0" applyFont="1" applyFill="1" applyBorder="1" applyAlignment="1">
      <alignment wrapText="1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2" xfId="0" applyNumberFormat="1" applyFont="1" applyFill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24" xfId="0" applyBorder="1"/>
    <xf numFmtId="0" fontId="0" fillId="2" borderId="21" xfId="0" applyFill="1" applyBorder="1" applyProtection="1"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 applyProtection="1">
      <alignment horizontal="right" vertical="top" wrapText="1"/>
      <protection locked="0"/>
    </xf>
    <xf numFmtId="0" fontId="4" fillId="2" borderId="27" xfId="0" applyFont="1" applyFill="1" applyBorder="1" applyAlignment="1" applyProtection="1">
      <alignment horizontal="right" vertical="top" wrapText="1"/>
      <protection locked="0"/>
    </xf>
    <xf numFmtId="0" fontId="16" fillId="2" borderId="27" xfId="0" applyFont="1" applyFill="1" applyBorder="1" applyAlignment="1" applyProtection="1">
      <alignment horizontal="right" vertical="top" wrapText="1"/>
      <protection locked="0"/>
    </xf>
    <xf numFmtId="0" fontId="16" fillId="2" borderId="26" xfId="0" applyFont="1" applyFill="1" applyBorder="1" applyAlignment="1" applyProtection="1">
      <alignment horizontal="right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6" xfId="0" applyFont="1" applyFill="1" applyBorder="1" applyAlignment="1" applyProtection="1">
      <alignment horizontal="right" vertical="top" wrapText="1"/>
      <protection locked="0"/>
    </xf>
    <xf numFmtId="0" fontId="13" fillId="2" borderId="27" xfId="0" applyFont="1" applyFill="1" applyBorder="1" applyAlignment="1" applyProtection="1">
      <alignment horizontal="right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4" borderId="23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/>
    <xf numFmtId="0" fontId="13" fillId="4" borderId="27" xfId="0" applyFont="1" applyFill="1" applyBorder="1" applyAlignment="1">
      <alignment horizontal="right" wrapText="1"/>
    </xf>
    <xf numFmtId="0" fontId="14" fillId="4" borderId="27" xfId="0" applyFont="1" applyFill="1" applyBorder="1" applyAlignment="1">
      <alignment horizontal="right" wrapText="1"/>
    </xf>
    <xf numFmtId="0" fontId="13" fillId="4" borderId="27" xfId="0" applyFont="1" applyFill="1" applyBorder="1" applyAlignment="1" applyProtection="1">
      <alignment horizontal="right" wrapText="1"/>
      <protection locked="0"/>
    </xf>
    <xf numFmtId="0" fontId="17" fillId="4" borderId="27" xfId="0" applyFont="1" applyFill="1" applyBorder="1" applyAlignment="1" applyProtection="1">
      <alignment horizontal="right" wrapText="1"/>
      <protection locked="0"/>
    </xf>
    <xf numFmtId="0" fontId="17" fillId="4" borderId="27" xfId="0" applyFont="1" applyFill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0" fontId="13" fillId="4" borderId="29" xfId="0" applyFont="1" applyFill="1" applyBorder="1" applyAlignment="1">
      <alignment horizontal="right" wrapText="1"/>
    </xf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/>
    <xf numFmtId="0" fontId="2" fillId="0" borderId="2" xfId="0" applyFont="1" applyBorder="1"/>
    <xf numFmtId="0" fontId="19" fillId="4" borderId="2" xfId="0" applyFont="1" applyFill="1" applyBorder="1" applyAlignment="1">
      <alignment vertical="top" wrapText="1"/>
    </xf>
    <xf numFmtId="0" fontId="19" fillId="4" borderId="21" xfId="0" applyFont="1" applyFill="1" applyBorder="1" applyAlignment="1">
      <alignment vertical="top" wrapText="1"/>
    </xf>
    <xf numFmtId="0" fontId="13" fillId="4" borderId="21" xfId="0" applyFont="1" applyFill="1" applyBorder="1" applyAlignment="1">
      <alignment vertical="top" wrapText="1"/>
    </xf>
    <xf numFmtId="0" fontId="13" fillId="4" borderId="27" xfId="0" applyFont="1" applyFill="1" applyBorder="1" applyAlignment="1" applyProtection="1">
      <alignment horizontal="right" vertical="top" wrapText="1"/>
      <protection locked="0"/>
    </xf>
    <xf numFmtId="0" fontId="13" fillId="4" borderId="26" xfId="0" applyFont="1" applyFill="1" applyBorder="1" applyAlignment="1" applyProtection="1">
      <alignment horizontal="right" vertical="top" wrapText="1"/>
      <protection locked="0"/>
    </xf>
    <xf numFmtId="0" fontId="13" fillId="4" borderId="1" xfId="0" applyFont="1" applyFill="1" applyBorder="1" applyAlignment="1">
      <alignment horizontal="center" vertical="top" wrapText="1"/>
    </xf>
    <xf numFmtId="0" fontId="2" fillId="0" borderId="21" xfId="0" applyFon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3" borderId="31" xfId="0" applyFont="1" applyFill="1" applyBorder="1" applyAlignment="1">
      <alignment horizontal="center" vertical="top" wrapText="1"/>
    </xf>
    <xf numFmtId="0" fontId="13" fillId="4" borderId="29" xfId="0" applyFont="1" applyFill="1" applyBorder="1" applyAlignment="1">
      <alignment horizontal="right" vertical="top" wrapText="1"/>
    </xf>
    <xf numFmtId="0" fontId="13" fillId="4" borderId="27" xfId="0" applyFont="1" applyFill="1" applyBorder="1" applyAlignment="1">
      <alignment horizontal="right" vertical="top" wrapText="1"/>
    </xf>
    <xf numFmtId="0" fontId="17" fillId="4" borderId="30" xfId="0" applyFont="1" applyFill="1" applyBorder="1" applyAlignment="1" applyProtection="1">
      <alignment horizontal="right" vertical="top" wrapText="1"/>
      <protection locked="0"/>
    </xf>
    <xf numFmtId="0" fontId="19" fillId="4" borderId="2" xfId="0" applyFont="1" applyFill="1" applyBorder="1" applyAlignment="1">
      <alignment horizontal="justify" vertical="top" wrapText="1"/>
    </xf>
    <xf numFmtId="0" fontId="16" fillId="4" borderId="27" xfId="0" applyFont="1" applyFill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>
      <alignment vertical="top" wrapText="1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>
      <alignment horizontal="justify" vertical="top" wrapText="1"/>
    </xf>
    <xf numFmtId="0" fontId="0" fillId="4" borderId="21" xfId="0" applyFill="1" applyBorder="1"/>
    <xf numFmtId="0" fontId="13" fillId="4" borderId="4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wrapText="1"/>
    </xf>
    <xf numFmtId="0" fontId="13" fillId="4" borderId="33" xfId="0" applyFont="1" applyFill="1" applyBorder="1" applyAlignment="1">
      <alignment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wrapText="1"/>
    </xf>
    <xf numFmtId="0" fontId="13" fillId="4" borderId="34" xfId="0" applyFont="1" applyFill="1" applyBorder="1" applyAlignment="1">
      <alignment wrapText="1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2" xfId="0" applyFont="1" applyFill="1" applyBorder="1" applyAlignment="1" applyProtection="1">
      <alignment horizontal="right" vertical="top" wrapText="1"/>
      <protection locked="0"/>
    </xf>
    <xf numFmtId="0" fontId="13" fillId="2" borderId="23" xfId="0" applyFont="1" applyFill="1" applyBorder="1" applyAlignment="1" applyProtection="1">
      <alignment horizontal="right" vertical="top" wrapText="1"/>
      <protection locked="0"/>
    </xf>
    <xf numFmtId="0" fontId="13" fillId="2" borderId="1" xfId="0" applyFont="1" applyFill="1" applyBorder="1" applyAlignment="1" applyProtection="1">
      <alignment horizontal="right" vertical="top" wrapText="1"/>
      <protection locked="0"/>
    </xf>
    <xf numFmtId="2" fontId="13" fillId="4" borderId="23" xfId="0" applyNumberFormat="1" applyFont="1" applyFill="1" applyBorder="1" applyAlignment="1" applyProtection="1">
      <alignment horizontal="right"/>
      <protection locked="0"/>
    </xf>
    <xf numFmtId="0" fontId="15" fillId="2" borderId="23" xfId="0" applyFont="1" applyFill="1" applyBorder="1" applyAlignment="1" applyProtection="1">
      <alignment horizontal="right"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9" xfId="0" applyFont="1" applyFill="1" applyBorder="1" applyAlignment="1" applyProtection="1">
      <alignment horizontal="right" vertical="top" wrapText="1"/>
      <protection locked="0"/>
    </xf>
    <xf numFmtId="0" fontId="13" fillId="4" borderId="30" xfId="0" applyFont="1" applyFill="1" applyBorder="1" applyAlignment="1" applyProtection="1">
      <alignment horizontal="right" vertical="center"/>
      <protection locked="0"/>
    </xf>
    <xf numFmtId="0" fontId="15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>
      <alignment horizontal="center" vertical="top" wrapText="1"/>
    </xf>
    <xf numFmtId="0" fontId="4" fillId="2" borderId="30" xfId="0" applyFont="1" applyFill="1" applyBorder="1" applyAlignment="1" applyProtection="1">
      <alignment horizontal="right" vertical="top" wrapText="1"/>
      <protection locked="0"/>
    </xf>
    <xf numFmtId="0" fontId="13" fillId="2" borderId="29" xfId="0" applyFont="1" applyFill="1" applyBorder="1" applyAlignment="1" applyProtection="1">
      <alignment horizontal="center" wrapText="1"/>
      <protection locked="0"/>
    </xf>
    <xf numFmtId="0" fontId="13" fillId="2" borderId="27" xfId="0" applyFont="1" applyFill="1" applyBorder="1" applyAlignment="1" applyProtection="1">
      <alignment horizontal="right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13" fillId="4" borderId="1" xfId="0" applyFont="1" applyFill="1" applyBorder="1" applyAlignment="1">
      <alignment vertical="top" wrapText="1"/>
    </xf>
    <xf numFmtId="0" fontId="4" fillId="2" borderId="35" xfId="0" applyFont="1" applyFill="1" applyBorder="1" applyAlignment="1" applyProtection="1">
      <alignment horizontal="center" vertical="top" wrapText="1"/>
      <protection locked="0"/>
    </xf>
    <xf numFmtId="0" fontId="17" fillId="4" borderId="5" xfId="0" applyFont="1" applyFill="1" applyBorder="1"/>
    <xf numFmtId="0" fontId="17" fillId="4" borderId="4" xfId="0" applyFont="1" applyFill="1" applyBorder="1" applyAlignment="1" applyProtection="1">
      <alignment vertical="top" wrapText="1"/>
      <protection locked="0"/>
    </xf>
    <xf numFmtId="0" fontId="17" fillId="4" borderId="4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>
      <alignment horizontal="right" vertical="top" wrapText="1"/>
    </xf>
    <xf numFmtId="0" fontId="17" fillId="4" borderId="5" xfId="0" applyFont="1" applyFill="1" applyBorder="1" applyAlignment="1">
      <alignment horizontal="right"/>
    </xf>
    <xf numFmtId="0" fontId="17" fillId="4" borderId="4" xfId="0" applyFont="1" applyFill="1" applyBorder="1" applyAlignment="1" applyProtection="1">
      <alignment horizontal="right" vertical="top" wrapText="1"/>
      <protection locked="0"/>
    </xf>
    <xf numFmtId="0" fontId="17" fillId="4" borderId="5" xfId="0" applyFont="1" applyFill="1" applyBorder="1" applyAlignment="1">
      <alignment horizontal="center"/>
    </xf>
    <xf numFmtId="0" fontId="4" fillId="4" borderId="5" xfId="0" applyFont="1" applyFill="1" applyBorder="1"/>
    <xf numFmtId="0" fontId="17" fillId="4" borderId="34" xfId="0" applyFont="1" applyFill="1" applyBorder="1"/>
    <xf numFmtId="0" fontId="17" fillId="4" borderId="4" xfId="0" applyFont="1" applyFill="1" applyBorder="1"/>
    <xf numFmtId="0" fontId="4" fillId="4" borderId="5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4" borderId="5" xfId="0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top" wrapText="1"/>
    </xf>
    <xf numFmtId="0" fontId="13" fillId="4" borderId="6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 applyProtection="1">
      <alignment horizontal="right" vertical="top" wrapText="1"/>
      <protection locked="0"/>
    </xf>
    <xf numFmtId="0" fontId="19" fillId="4" borderId="4" xfId="0" applyFont="1" applyFill="1" applyBorder="1" applyAlignment="1">
      <alignment vertical="top" wrapText="1"/>
    </xf>
    <xf numFmtId="0" fontId="13" fillId="4" borderId="4" xfId="0" applyNumberFormat="1" applyFont="1" applyFill="1" applyBorder="1" applyAlignment="1">
      <alignment horizontal="center" vertical="top" wrapText="1"/>
    </xf>
    <xf numFmtId="0" fontId="16" fillId="4" borderId="26" xfId="0" applyFont="1" applyFill="1" applyBorder="1" applyAlignment="1" applyProtection="1">
      <alignment horizontal="right" vertical="top" wrapText="1"/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16" fillId="4" borderId="27" xfId="0" applyFont="1" applyFill="1" applyBorder="1" applyAlignment="1" applyProtection="1">
      <alignment horizontal="center" vertical="top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73" t="s">
        <v>74</v>
      </c>
      <c r="D1" s="174"/>
      <c r="E1" s="174"/>
      <c r="F1" s="12" t="s">
        <v>16</v>
      </c>
      <c r="G1" s="2" t="s">
        <v>17</v>
      </c>
      <c r="H1" s="175" t="s">
        <v>39</v>
      </c>
      <c r="I1" s="175"/>
      <c r="J1" s="175"/>
      <c r="K1" s="175"/>
    </row>
    <row r="2" spans="1:12" ht="18">
      <c r="A2" s="35" t="s">
        <v>6</v>
      </c>
      <c r="C2" s="2"/>
      <c r="G2" s="2" t="s">
        <v>18</v>
      </c>
      <c r="H2" s="175" t="s">
        <v>75</v>
      </c>
      <c r="I2" s="175"/>
      <c r="J2" s="175"/>
      <c r="K2" s="17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28</v>
      </c>
      <c r="I3" s="45">
        <v>12</v>
      </c>
      <c r="J3" s="46">
        <v>2022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55" t="s">
        <v>3</v>
      </c>
      <c r="J5" s="36" t="s">
        <v>10</v>
      </c>
      <c r="K5" s="36" t="s">
        <v>11</v>
      </c>
      <c r="L5" s="72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79" t="s">
        <v>45</v>
      </c>
      <c r="F6" s="80">
        <v>200</v>
      </c>
      <c r="G6" s="80">
        <v>9.2200000000000006</v>
      </c>
      <c r="H6" s="80">
        <v>13.75</v>
      </c>
      <c r="I6" s="80">
        <v>25.55</v>
      </c>
      <c r="J6" s="80">
        <v>236.02</v>
      </c>
      <c r="K6" s="86">
        <v>68</v>
      </c>
      <c r="L6" s="130">
        <v>33.200000000000003</v>
      </c>
    </row>
    <row r="7" spans="1:12" ht="15">
      <c r="A7" s="23"/>
      <c r="B7" s="15"/>
      <c r="C7" s="11"/>
      <c r="D7" s="6"/>
      <c r="E7" s="77"/>
      <c r="F7" s="78"/>
      <c r="G7" s="78"/>
      <c r="H7" s="78"/>
      <c r="I7" s="78"/>
      <c r="J7" s="78"/>
      <c r="K7" s="87"/>
      <c r="L7" s="127"/>
    </row>
    <row r="8" spans="1:12" ht="15">
      <c r="A8" s="23"/>
      <c r="B8" s="15"/>
      <c r="C8" s="11"/>
      <c r="D8" s="7" t="s">
        <v>22</v>
      </c>
      <c r="E8" s="61" t="s">
        <v>83</v>
      </c>
      <c r="F8" s="60">
        <v>200</v>
      </c>
      <c r="G8" s="60">
        <v>4.9000000000000004</v>
      </c>
      <c r="H8" s="60">
        <v>5.6</v>
      </c>
      <c r="I8" s="60">
        <v>22.5</v>
      </c>
      <c r="J8" s="60">
        <v>190</v>
      </c>
      <c r="K8" s="87">
        <v>117</v>
      </c>
      <c r="L8" s="127">
        <v>9.5</v>
      </c>
    </row>
    <row r="9" spans="1:12" ht="15">
      <c r="A9" s="23"/>
      <c r="B9" s="15"/>
      <c r="C9" s="11"/>
      <c r="D9" s="7" t="s">
        <v>23</v>
      </c>
      <c r="E9" s="61" t="s">
        <v>41</v>
      </c>
      <c r="F9" s="60">
        <v>40</v>
      </c>
      <c r="G9" s="60">
        <v>3.25</v>
      </c>
      <c r="H9" s="60">
        <v>0.4</v>
      </c>
      <c r="I9" s="60">
        <v>19.5</v>
      </c>
      <c r="J9" s="60">
        <v>97</v>
      </c>
      <c r="K9" s="133" t="s">
        <v>42</v>
      </c>
      <c r="L9" s="127">
        <v>29.1</v>
      </c>
    </row>
    <row r="10" spans="1:12" ht="15">
      <c r="A10" s="23"/>
      <c r="B10" s="15"/>
      <c r="C10" s="11"/>
      <c r="D10" s="102" t="s">
        <v>24</v>
      </c>
      <c r="E10" s="61" t="s">
        <v>46</v>
      </c>
      <c r="F10" s="60">
        <v>100</v>
      </c>
      <c r="G10" s="60">
        <v>1.8</v>
      </c>
      <c r="H10" s="60">
        <v>0</v>
      </c>
      <c r="I10" s="60">
        <v>16.2</v>
      </c>
      <c r="J10" s="60">
        <v>37</v>
      </c>
      <c r="K10" s="134"/>
      <c r="L10" s="129">
        <v>23.2</v>
      </c>
    </row>
    <row r="11" spans="1:12" ht="15">
      <c r="A11" s="23"/>
      <c r="B11" s="15"/>
      <c r="C11" s="11"/>
      <c r="D11" s="48"/>
      <c r="E11" s="63"/>
      <c r="F11" s="67"/>
      <c r="G11" s="100"/>
      <c r="H11" s="100"/>
      <c r="I11" s="100"/>
      <c r="J11" s="100"/>
      <c r="K11" s="135"/>
      <c r="L11" s="131"/>
    </row>
    <row r="12" spans="1:12" ht="15">
      <c r="A12" s="23"/>
      <c r="B12" s="15"/>
      <c r="C12" s="11"/>
      <c r="D12" s="6"/>
      <c r="E12" s="39"/>
      <c r="F12" s="62"/>
      <c r="G12" s="62"/>
      <c r="H12" s="62"/>
      <c r="I12" s="62"/>
      <c r="J12" s="62"/>
      <c r="K12" s="136"/>
      <c r="L12" s="13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19.170000000000002</v>
      </c>
      <c r="H13" s="19">
        <f t="shared" si="0"/>
        <v>19.75</v>
      </c>
      <c r="I13" s="19">
        <f t="shared" si="0"/>
        <v>83.75</v>
      </c>
      <c r="J13" s="19">
        <f t="shared" si="0"/>
        <v>560.02</v>
      </c>
      <c r="K13" s="137"/>
      <c r="L13" s="50">
        <f t="shared" ref="L13" si="1">SUM(L6:L12)</f>
        <v>95.000000000000014</v>
      </c>
    </row>
    <row r="14" spans="1:12" ht="30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52</v>
      </c>
      <c r="F14" s="68">
        <v>60</v>
      </c>
      <c r="G14" s="60">
        <v>0.30399999999999999</v>
      </c>
      <c r="H14" s="60">
        <v>2.44</v>
      </c>
      <c r="I14" s="71">
        <v>0.95</v>
      </c>
      <c r="J14" s="60">
        <v>26.92</v>
      </c>
      <c r="K14" s="138">
        <v>13</v>
      </c>
      <c r="L14" s="49"/>
    </row>
    <row r="15" spans="1:12" ht="15">
      <c r="A15" s="23"/>
      <c r="B15" s="15"/>
      <c r="C15" s="11"/>
      <c r="D15" s="56" t="s">
        <v>27</v>
      </c>
      <c r="E15" s="122" t="s">
        <v>43</v>
      </c>
      <c r="F15" s="123">
        <v>250</v>
      </c>
      <c r="G15" s="124">
        <v>2.86</v>
      </c>
      <c r="H15" s="124">
        <v>0.24</v>
      </c>
      <c r="I15" s="124">
        <v>8.06</v>
      </c>
      <c r="J15" s="124">
        <v>101.88</v>
      </c>
      <c r="K15" s="113">
        <v>102</v>
      </c>
      <c r="L15" s="66"/>
    </row>
    <row r="16" spans="1:12" ht="15">
      <c r="A16" s="23"/>
      <c r="B16" s="15"/>
      <c r="C16" s="11"/>
      <c r="D16" s="56" t="s">
        <v>28</v>
      </c>
      <c r="E16" s="61" t="s">
        <v>68</v>
      </c>
      <c r="F16" s="61">
        <v>100</v>
      </c>
      <c r="G16" s="60">
        <v>14.4</v>
      </c>
      <c r="H16" s="60">
        <v>11.664</v>
      </c>
      <c r="I16" s="60">
        <v>11.6</v>
      </c>
      <c r="J16" s="60">
        <v>210</v>
      </c>
      <c r="K16" s="113">
        <v>86</v>
      </c>
      <c r="L16" s="66"/>
    </row>
    <row r="17" spans="1:12" ht="15">
      <c r="A17" s="23"/>
      <c r="B17" s="15"/>
      <c r="C17" s="11"/>
      <c r="D17" s="56" t="s">
        <v>29</v>
      </c>
      <c r="E17" s="125" t="s">
        <v>44</v>
      </c>
      <c r="F17" s="126">
        <v>180</v>
      </c>
      <c r="G17" s="80">
        <v>9.32</v>
      </c>
      <c r="H17" s="80">
        <v>0.04</v>
      </c>
      <c r="I17" s="80">
        <v>9.2899999999999991</v>
      </c>
      <c r="J17" s="80">
        <v>278.56</v>
      </c>
      <c r="K17" s="113">
        <v>74</v>
      </c>
      <c r="L17" s="66"/>
    </row>
    <row r="18" spans="1:12" ht="15">
      <c r="A18" s="23"/>
      <c r="B18" s="15"/>
      <c r="C18" s="11"/>
      <c r="D18" s="56" t="s">
        <v>30</v>
      </c>
      <c r="E18" s="61" t="s">
        <v>60</v>
      </c>
      <c r="F18" s="68">
        <v>222</v>
      </c>
      <c r="G18" s="60">
        <v>0.24</v>
      </c>
      <c r="H18" s="60">
        <v>0</v>
      </c>
      <c r="I18" s="60">
        <v>13.82</v>
      </c>
      <c r="J18" s="60">
        <v>56.24</v>
      </c>
      <c r="K18" s="82">
        <v>133</v>
      </c>
      <c r="L18" s="66"/>
    </row>
    <row r="19" spans="1:12" ht="15">
      <c r="A19" s="23"/>
      <c r="B19" s="15"/>
      <c r="C19" s="11"/>
      <c r="D19" s="56" t="s">
        <v>31</v>
      </c>
      <c r="E19" s="65"/>
      <c r="F19" s="69"/>
      <c r="G19" s="70"/>
      <c r="H19" s="70"/>
      <c r="I19" s="70"/>
      <c r="J19" s="70"/>
      <c r="K19" s="139"/>
      <c r="L19" s="66"/>
    </row>
    <row r="20" spans="1:12" ht="15">
      <c r="A20" s="23"/>
      <c r="B20" s="15"/>
      <c r="C20" s="11"/>
      <c r="D20" s="56" t="s">
        <v>32</v>
      </c>
      <c r="E20" s="65" t="s">
        <v>81</v>
      </c>
      <c r="F20" s="69">
        <v>40</v>
      </c>
      <c r="G20" s="60">
        <v>3.25</v>
      </c>
      <c r="H20" s="60">
        <v>0.4</v>
      </c>
      <c r="I20" s="60">
        <v>19.5</v>
      </c>
      <c r="J20" s="60">
        <v>97</v>
      </c>
      <c r="K20" s="140" t="s">
        <v>42</v>
      </c>
      <c r="L20" s="66"/>
    </row>
    <row r="21" spans="1:12" ht="15">
      <c r="A21" s="23"/>
      <c r="B21" s="15"/>
      <c r="C21" s="11"/>
      <c r="D21" s="6"/>
      <c r="E21" s="59"/>
      <c r="F21" s="51"/>
      <c r="G21" s="51"/>
      <c r="H21" s="51"/>
      <c r="I21" s="51"/>
      <c r="J21" s="51"/>
      <c r="K21" s="53"/>
      <c r="L21" s="49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53"/>
      <c r="L22" s="4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852</v>
      </c>
      <c r="G23" s="19">
        <f t="shared" ref="G23:J23" si="2">SUM(G14:G22)</f>
        <v>30.373999999999999</v>
      </c>
      <c r="H23" s="19">
        <f t="shared" si="2"/>
        <v>14.783999999999999</v>
      </c>
      <c r="I23" s="19">
        <f t="shared" si="2"/>
        <v>63.22</v>
      </c>
      <c r="J23" s="19">
        <f t="shared" si="2"/>
        <v>770.6</v>
      </c>
      <c r="K23" s="96"/>
      <c r="L23" s="50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70" t="s">
        <v>4</v>
      </c>
      <c r="D24" s="171"/>
      <c r="E24" s="31"/>
      <c r="F24" s="32">
        <f>F13+F23</f>
        <v>1392</v>
      </c>
      <c r="G24" s="32">
        <f t="shared" ref="G24:J24" si="4">G13+G23</f>
        <v>49.543999999999997</v>
      </c>
      <c r="H24" s="32">
        <f t="shared" si="4"/>
        <v>34.533999999999999</v>
      </c>
      <c r="I24" s="32">
        <f t="shared" si="4"/>
        <v>146.97</v>
      </c>
      <c r="J24" s="32">
        <f t="shared" si="4"/>
        <v>1330.62</v>
      </c>
      <c r="K24" s="97"/>
      <c r="L24" s="73">
        <f t="shared" ref="L24" si="5">L13+L23</f>
        <v>95.000000000000014</v>
      </c>
    </row>
    <row r="25" spans="1:12" ht="15">
      <c r="A25" s="14">
        <v>1</v>
      </c>
      <c r="B25" s="15">
        <v>2</v>
      </c>
      <c r="C25" s="22" t="s">
        <v>20</v>
      </c>
      <c r="D25" s="75" t="s">
        <v>21</v>
      </c>
      <c r="E25" s="79" t="s">
        <v>76</v>
      </c>
      <c r="F25" s="79">
        <v>100</v>
      </c>
      <c r="G25" s="79">
        <v>4.3</v>
      </c>
      <c r="H25" s="79">
        <v>9.61</v>
      </c>
      <c r="I25" s="79">
        <v>11.6</v>
      </c>
      <c r="J25" s="142">
        <v>208</v>
      </c>
      <c r="K25" s="86">
        <v>189</v>
      </c>
      <c r="L25" s="128">
        <v>38.1</v>
      </c>
    </row>
    <row r="26" spans="1:12" ht="15">
      <c r="A26" s="14"/>
      <c r="B26" s="15"/>
      <c r="C26" s="11"/>
      <c r="D26" s="76"/>
      <c r="E26" s="61" t="s">
        <v>77</v>
      </c>
      <c r="F26" s="61">
        <v>180</v>
      </c>
      <c r="G26" s="61">
        <v>7.5</v>
      </c>
      <c r="H26" s="61">
        <v>5.9</v>
      </c>
      <c r="I26" s="61">
        <v>34.950000000000003</v>
      </c>
      <c r="J26" s="61">
        <v>274.82</v>
      </c>
      <c r="K26" s="87">
        <v>76</v>
      </c>
      <c r="L26" s="129">
        <v>24.9</v>
      </c>
    </row>
    <row r="27" spans="1:12" ht="15">
      <c r="A27" s="14"/>
      <c r="B27" s="15"/>
      <c r="C27" s="11"/>
      <c r="D27" s="56" t="s">
        <v>22</v>
      </c>
      <c r="E27" s="61" t="s">
        <v>47</v>
      </c>
      <c r="F27" s="61">
        <v>215</v>
      </c>
      <c r="G27" s="61">
        <v>0.17</v>
      </c>
      <c r="H27" s="61">
        <v>0</v>
      </c>
      <c r="I27" s="61">
        <v>10.7</v>
      </c>
      <c r="J27" s="61">
        <v>51.3</v>
      </c>
      <c r="K27" s="87">
        <v>132</v>
      </c>
      <c r="L27" s="129">
        <v>9.5</v>
      </c>
    </row>
    <row r="28" spans="1:12" ht="15">
      <c r="A28" s="14"/>
      <c r="B28" s="15"/>
      <c r="C28" s="11"/>
      <c r="D28" s="56" t="s">
        <v>23</v>
      </c>
      <c r="E28" s="61" t="s">
        <v>49</v>
      </c>
      <c r="F28" s="61">
        <v>60</v>
      </c>
      <c r="G28" s="61">
        <v>3.25</v>
      </c>
      <c r="H28" s="61">
        <v>3.06</v>
      </c>
      <c r="I28" s="61">
        <v>14.5</v>
      </c>
      <c r="J28" s="61">
        <v>52.8</v>
      </c>
      <c r="K28" s="87" t="s">
        <v>42</v>
      </c>
      <c r="L28" s="129">
        <v>5.27</v>
      </c>
    </row>
    <row r="29" spans="1:12" ht="15">
      <c r="A29" s="14"/>
      <c r="B29" s="15"/>
      <c r="C29" s="11"/>
      <c r="D29" s="56" t="s">
        <v>24</v>
      </c>
      <c r="E29" s="61" t="s">
        <v>78</v>
      </c>
      <c r="F29" s="61">
        <v>100</v>
      </c>
      <c r="G29" s="61">
        <v>3.9</v>
      </c>
      <c r="H29" s="61">
        <v>1</v>
      </c>
      <c r="I29" s="61">
        <v>5</v>
      </c>
      <c r="J29" s="61">
        <v>97</v>
      </c>
      <c r="K29" s="87"/>
      <c r="L29" s="129">
        <v>17.23</v>
      </c>
    </row>
    <row r="30" spans="1:12" ht="15">
      <c r="A30" s="14"/>
      <c r="B30" s="15"/>
      <c r="C30" s="11"/>
      <c r="D30" s="6"/>
      <c r="E30" s="59"/>
      <c r="F30" s="51"/>
      <c r="G30" s="51"/>
      <c r="H30" s="51"/>
      <c r="I30" s="51"/>
      <c r="J30" s="51"/>
      <c r="K30" s="143"/>
      <c r="L30" s="141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117"/>
      <c r="F32" s="74">
        <f>SUM(F25:F31)</f>
        <v>655</v>
      </c>
      <c r="G32" s="74">
        <v>19.12</v>
      </c>
      <c r="H32" s="74">
        <f t="shared" ref="H32" si="6">SUM(H25:H31)</f>
        <v>19.57</v>
      </c>
      <c r="I32" s="74">
        <f t="shared" ref="I32" si="7">SUM(I25:I31)</f>
        <v>76.75</v>
      </c>
      <c r="J32" s="74">
        <f t="shared" ref="J32:L32" si="8">SUM(J25:J31)</f>
        <v>683.92</v>
      </c>
      <c r="K32" s="25"/>
      <c r="L32" s="19">
        <f t="shared" si="8"/>
        <v>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56" t="s">
        <v>26</v>
      </c>
      <c r="E33" s="61" t="s">
        <v>79</v>
      </c>
      <c r="F33" s="68">
        <v>100</v>
      </c>
      <c r="G33" s="60">
        <v>1.8</v>
      </c>
      <c r="H33" s="60">
        <v>5</v>
      </c>
      <c r="I33" s="60">
        <v>1.7</v>
      </c>
      <c r="J33" s="60">
        <v>44.66</v>
      </c>
      <c r="K33" s="82">
        <v>3</v>
      </c>
      <c r="L33" s="40"/>
    </row>
    <row r="34" spans="1:12" ht="15">
      <c r="A34" s="14"/>
      <c r="B34" s="15"/>
      <c r="C34" s="11"/>
      <c r="D34" s="56" t="s">
        <v>27</v>
      </c>
      <c r="E34" s="79" t="s">
        <v>82</v>
      </c>
      <c r="F34" s="147">
        <v>210</v>
      </c>
      <c r="G34" s="80">
        <v>2.57</v>
      </c>
      <c r="H34" s="80">
        <v>5.15</v>
      </c>
      <c r="I34" s="80">
        <v>7.9</v>
      </c>
      <c r="J34" s="80">
        <v>125</v>
      </c>
      <c r="K34" s="98">
        <v>7</v>
      </c>
      <c r="L34" s="89"/>
    </row>
    <row r="35" spans="1:12" ht="15">
      <c r="A35" s="14"/>
      <c r="B35" s="15"/>
      <c r="C35" s="11"/>
      <c r="D35" s="56" t="s">
        <v>28</v>
      </c>
      <c r="E35" s="61" t="s">
        <v>50</v>
      </c>
      <c r="F35" s="68">
        <v>250</v>
      </c>
      <c r="G35" s="60">
        <v>18.75</v>
      </c>
      <c r="H35" s="60">
        <v>20.100000000000001</v>
      </c>
      <c r="I35" s="60">
        <v>20.32</v>
      </c>
      <c r="J35" s="60">
        <v>339</v>
      </c>
      <c r="K35" s="91">
        <v>68</v>
      </c>
      <c r="L35" s="89"/>
    </row>
    <row r="36" spans="1:12" ht="15">
      <c r="A36" s="14"/>
      <c r="B36" s="15"/>
      <c r="C36" s="11"/>
      <c r="D36" s="56" t="s">
        <v>29</v>
      </c>
      <c r="E36" s="144"/>
      <c r="F36" s="148"/>
      <c r="G36" s="150"/>
      <c r="H36" s="150"/>
      <c r="I36" s="150"/>
      <c r="J36" s="150"/>
      <c r="K36" s="92"/>
      <c r="L36" s="89"/>
    </row>
    <row r="37" spans="1:12" ht="15">
      <c r="A37" s="14"/>
      <c r="B37" s="15"/>
      <c r="C37" s="11"/>
      <c r="D37" s="56" t="s">
        <v>30</v>
      </c>
      <c r="E37" s="61" t="s">
        <v>80</v>
      </c>
      <c r="F37" s="68">
        <v>200</v>
      </c>
      <c r="G37" s="60">
        <v>0</v>
      </c>
      <c r="H37" s="60">
        <v>0</v>
      </c>
      <c r="I37" s="60">
        <v>19.600000000000001</v>
      </c>
      <c r="J37" s="60">
        <v>80</v>
      </c>
      <c r="K37" s="93">
        <v>11</v>
      </c>
      <c r="L37" s="89"/>
    </row>
    <row r="38" spans="1:12" ht="15">
      <c r="A38" s="14"/>
      <c r="B38" s="15"/>
      <c r="C38" s="11"/>
      <c r="D38" s="56" t="s">
        <v>31</v>
      </c>
      <c r="E38" s="145"/>
      <c r="F38" s="149"/>
      <c r="G38" s="146"/>
      <c r="H38" s="146"/>
      <c r="I38" s="146"/>
      <c r="J38" s="146"/>
      <c r="K38" s="94"/>
      <c r="L38" s="89"/>
    </row>
    <row r="39" spans="1:12" ht="15">
      <c r="A39" s="14"/>
      <c r="B39" s="15"/>
      <c r="C39" s="11"/>
      <c r="D39" s="56" t="s">
        <v>32</v>
      </c>
      <c r="E39" s="61" t="s">
        <v>81</v>
      </c>
      <c r="F39" s="68">
        <v>40</v>
      </c>
      <c r="G39" s="60">
        <v>1.88</v>
      </c>
      <c r="H39" s="60">
        <v>0.28000000000000003</v>
      </c>
      <c r="I39" s="60">
        <v>19.899999999999999</v>
      </c>
      <c r="J39" s="60">
        <v>85.6</v>
      </c>
      <c r="K39" s="93" t="s">
        <v>42</v>
      </c>
      <c r="L39" s="89"/>
    </row>
    <row r="40" spans="1:12" ht="15">
      <c r="A40" s="14"/>
      <c r="B40" s="15"/>
      <c r="C40" s="11"/>
      <c r="D40" s="76"/>
      <c r="E40" s="77"/>
      <c r="F40" s="78"/>
      <c r="G40" s="78"/>
      <c r="H40" s="78"/>
      <c r="I40" s="78"/>
      <c r="J40" s="78"/>
      <c r="K40" s="95"/>
      <c r="L40" s="89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53"/>
      <c r="L41" s="4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v>24.29</v>
      </c>
      <c r="H42" s="19">
        <v>25.71</v>
      </c>
      <c r="I42" s="19">
        <v>115.18</v>
      </c>
      <c r="J42" s="19">
        <v>704.84</v>
      </c>
      <c r="K42" s="96"/>
      <c r="L42" s="50">
        <f t="shared" ref="L42" si="9"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170" t="s">
        <v>4</v>
      </c>
      <c r="D43" s="171"/>
      <c r="E43" s="31"/>
      <c r="F43" s="32">
        <f>F32+F42</f>
        <v>1455</v>
      </c>
      <c r="G43" s="32">
        <f t="shared" ref="G43" si="10">G32+G42</f>
        <v>43.41</v>
      </c>
      <c r="H43" s="32">
        <f t="shared" ref="H43" si="11">H32+H42</f>
        <v>45.28</v>
      </c>
      <c r="I43" s="32">
        <f t="shared" ref="I43" si="12">I32+I42</f>
        <v>191.93</v>
      </c>
      <c r="J43" s="32">
        <f t="shared" ref="J43:L43" si="13">J32+J42</f>
        <v>1388.76</v>
      </c>
      <c r="K43" s="97"/>
      <c r="L43" s="73">
        <f t="shared" si="13"/>
        <v>95</v>
      </c>
    </row>
    <row r="44" spans="1:12" ht="15">
      <c r="A44" s="20">
        <v>1</v>
      </c>
      <c r="B44" s="21">
        <v>3</v>
      </c>
      <c r="C44" s="22" t="s">
        <v>20</v>
      </c>
      <c r="D44" s="75" t="s">
        <v>21</v>
      </c>
      <c r="E44" s="79" t="s">
        <v>70</v>
      </c>
      <c r="F44" s="80">
        <v>100</v>
      </c>
      <c r="G44" s="80">
        <v>11.35</v>
      </c>
      <c r="H44" s="80">
        <v>10.8</v>
      </c>
      <c r="I44" s="80">
        <v>18.170000000000002</v>
      </c>
      <c r="J44" s="80">
        <v>400.73</v>
      </c>
      <c r="K44" s="107">
        <v>86</v>
      </c>
      <c r="L44" s="99">
        <v>41.3</v>
      </c>
    </row>
    <row r="45" spans="1:12" ht="15">
      <c r="A45" s="23"/>
      <c r="B45" s="15"/>
      <c r="C45" s="11"/>
      <c r="D45" s="76"/>
      <c r="E45" s="61" t="s">
        <v>51</v>
      </c>
      <c r="F45" s="60">
        <v>180</v>
      </c>
      <c r="G45" s="60">
        <v>3.7</v>
      </c>
      <c r="H45" s="60">
        <v>8.39</v>
      </c>
      <c r="I45" s="60">
        <v>35.130000000000003</v>
      </c>
      <c r="J45" s="60">
        <v>279.81</v>
      </c>
      <c r="K45" s="106">
        <v>56</v>
      </c>
      <c r="L45" s="64">
        <v>38.299999999999997</v>
      </c>
    </row>
    <row r="46" spans="1:12" ht="15">
      <c r="A46" s="23"/>
      <c r="B46" s="15"/>
      <c r="C46" s="11"/>
      <c r="D46" s="56" t="s">
        <v>22</v>
      </c>
      <c r="E46" s="61" t="s">
        <v>47</v>
      </c>
      <c r="F46" s="60">
        <v>215</v>
      </c>
      <c r="G46" s="60">
        <v>0.17</v>
      </c>
      <c r="H46" s="60">
        <v>0</v>
      </c>
      <c r="I46" s="60">
        <v>10.7</v>
      </c>
      <c r="J46" s="60">
        <v>51.3</v>
      </c>
      <c r="K46" s="106">
        <v>132</v>
      </c>
      <c r="L46" s="64">
        <v>10.1</v>
      </c>
    </row>
    <row r="47" spans="1:12" ht="15">
      <c r="A47" s="23"/>
      <c r="B47" s="15"/>
      <c r="C47" s="11"/>
      <c r="D47" s="56" t="s">
        <v>23</v>
      </c>
      <c r="E47" s="61" t="s">
        <v>41</v>
      </c>
      <c r="F47" s="60">
        <v>40</v>
      </c>
      <c r="G47" s="60">
        <v>3.25</v>
      </c>
      <c r="H47" s="60">
        <v>0.4</v>
      </c>
      <c r="I47" s="60">
        <v>19.5</v>
      </c>
      <c r="J47" s="60">
        <v>97</v>
      </c>
      <c r="K47" s="106" t="s">
        <v>42</v>
      </c>
      <c r="L47" s="64">
        <v>5.3</v>
      </c>
    </row>
    <row r="48" spans="1:12" ht="15">
      <c r="A48" s="23"/>
      <c r="B48" s="15"/>
      <c r="C48" s="11"/>
      <c r="D48" s="56" t="s">
        <v>24</v>
      </c>
      <c r="E48" s="101"/>
      <c r="F48" s="101"/>
      <c r="G48" s="101"/>
      <c r="H48" s="101"/>
      <c r="I48" s="101"/>
      <c r="J48" s="101"/>
      <c r="K48" s="106"/>
      <c r="L48" s="64"/>
    </row>
    <row r="49" spans="1:12" ht="28.5" customHeight="1">
      <c r="A49" s="23"/>
      <c r="B49" s="15"/>
      <c r="C49" s="11"/>
      <c r="D49" s="109" t="s">
        <v>26</v>
      </c>
      <c r="E49" s="61"/>
      <c r="F49" s="60"/>
      <c r="G49" s="60"/>
      <c r="H49" s="60"/>
      <c r="I49" s="71"/>
      <c r="J49" s="60"/>
      <c r="K49" s="106"/>
      <c r="L49" s="64"/>
    </row>
    <row r="50" spans="1:12" ht="15">
      <c r="A50" s="23"/>
      <c r="B50" s="15"/>
      <c r="C50" s="11"/>
      <c r="D50" s="6"/>
      <c r="E50" s="59"/>
      <c r="F50" s="51"/>
      <c r="G50" s="51"/>
      <c r="H50" s="51"/>
      <c r="I50" s="51"/>
      <c r="J50" s="51"/>
      <c r="K50" s="52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v>19.13</v>
      </c>
      <c r="H51" s="19">
        <f t="shared" ref="H51" si="14">SUM(H44:H50)</f>
        <v>19.59</v>
      </c>
      <c r="I51" s="19">
        <f t="shared" ref="I51" si="15">SUM(I44:I50)</f>
        <v>83.5</v>
      </c>
      <c r="J51" s="19">
        <v>860.6</v>
      </c>
      <c r="K51" s="25"/>
      <c r="L51" s="19">
        <f t="shared" ref="L51" si="16">SUM(L44:L50)</f>
        <v>94.999999999999986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/>
      <c r="F52" s="58"/>
      <c r="G52" s="58"/>
      <c r="H52" s="58"/>
      <c r="I52" s="58"/>
      <c r="J52" s="58"/>
      <c r="K52" s="41"/>
      <c r="L52" s="40"/>
    </row>
    <row r="53" spans="1:12" ht="15">
      <c r="A53" s="23"/>
      <c r="B53" s="15"/>
      <c r="C53" s="11"/>
      <c r="D53" s="56" t="s">
        <v>27</v>
      </c>
      <c r="E53" s="104" t="s">
        <v>84</v>
      </c>
      <c r="F53" s="60">
        <v>260</v>
      </c>
      <c r="G53" s="60">
        <v>2.1749999999999998</v>
      </c>
      <c r="H53" s="60">
        <v>5.25</v>
      </c>
      <c r="I53" s="60">
        <v>13.675000000000001</v>
      </c>
      <c r="J53" s="60">
        <v>111.675</v>
      </c>
      <c r="K53" s="87">
        <v>57</v>
      </c>
      <c r="L53" s="40"/>
    </row>
    <row r="54" spans="1:12" ht="15">
      <c r="A54" s="23"/>
      <c r="B54" s="15"/>
      <c r="C54" s="11"/>
      <c r="D54" s="56" t="s">
        <v>28</v>
      </c>
      <c r="E54" s="105" t="s">
        <v>53</v>
      </c>
      <c r="F54" s="60">
        <v>200</v>
      </c>
      <c r="G54" s="60">
        <v>22.1</v>
      </c>
      <c r="H54" s="60">
        <v>14.2</v>
      </c>
      <c r="I54" s="60">
        <v>31.32</v>
      </c>
      <c r="J54" s="60">
        <v>342</v>
      </c>
      <c r="K54" s="87">
        <v>298</v>
      </c>
      <c r="L54" s="40"/>
    </row>
    <row r="55" spans="1:12" ht="15">
      <c r="A55" s="23"/>
      <c r="B55" s="15"/>
      <c r="C55" s="11"/>
      <c r="D55" s="56" t="s">
        <v>29</v>
      </c>
      <c r="E55" s="54"/>
      <c r="F55" s="154"/>
      <c r="G55" s="151"/>
      <c r="H55" s="151"/>
      <c r="I55" s="151"/>
      <c r="J55" s="151"/>
      <c r="K55" s="87"/>
      <c r="L55" s="40"/>
    </row>
    <row r="56" spans="1:12" ht="15">
      <c r="A56" s="23"/>
      <c r="B56" s="15"/>
      <c r="C56" s="11"/>
      <c r="D56" s="56" t="s">
        <v>30</v>
      </c>
      <c r="E56" s="61" t="s">
        <v>83</v>
      </c>
      <c r="F56" s="60">
        <v>200</v>
      </c>
      <c r="G56" s="61">
        <v>4.9000000000000004</v>
      </c>
      <c r="H56" s="61">
        <v>5</v>
      </c>
      <c r="I56" s="61">
        <v>32.5</v>
      </c>
      <c r="J56" s="61">
        <v>190</v>
      </c>
      <c r="K56" s="87">
        <v>117</v>
      </c>
      <c r="L56" s="40"/>
    </row>
    <row r="57" spans="1:12" ht="15">
      <c r="A57" s="23"/>
      <c r="B57" s="15"/>
      <c r="C57" s="11"/>
      <c r="D57" s="56" t="s">
        <v>31</v>
      </c>
      <c r="E57" s="152"/>
      <c r="F57" s="155"/>
      <c r="G57" s="153"/>
      <c r="H57" s="153"/>
      <c r="I57" s="153"/>
      <c r="J57" s="153"/>
      <c r="K57" s="87"/>
      <c r="L57" s="40"/>
    </row>
    <row r="58" spans="1:12" ht="15">
      <c r="A58" s="23"/>
      <c r="B58" s="15"/>
      <c r="C58" s="11"/>
      <c r="D58" s="56" t="s">
        <v>32</v>
      </c>
      <c r="E58" s="105" t="s">
        <v>81</v>
      </c>
      <c r="F58" s="60">
        <v>40</v>
      </c>
      <c r="G58" s="60">
        <v>1.88</v>
      </c>
      <c r="H58" s="60">
        <v>0.28000000000000003</v>
      </c>
      <c r="I58" s="60">
        <v>19.920000000000002</v>
      </c>
      <c r="J58" s="60">
        <v>85.6</v>
      </c>
      <c r="K58" s="87" t="s">
        <v>42</v>
      </c>
      <c r="L58" s="40"/>
    </row>
    <row r="59" spans="1:12" ht="15">
      <c r="A59" s="23"/>
      <c r="B59" s="15"/>
      <c r="C59" s="11"/>
      <c r="D59" s="6"/>
      <c r="E59" s="105"/>
      <c r="F59" s="60"/>
      <c r="G59" s="60"/>
      <c r="H59" s="60"/>
      <c r="I59" s="60"/>
      <c r="J59" s="60"/>
      <c r="K59" s="87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7">SUM(G52:G60)</f>
        <v>31.055000000000003</v>
      </c>
      <c r="H61" s="19">
        <f t="shared" ref="H61" si="18">SUM(H52:H60)</f>
        <v>24.73</v>
      </c>
      <c r="I61" s="19">
        <f t="shared" ref="I61" si="19">SUM(I52:I60)</f>
        <v>97.415000000000006</v>
      </c>
      <c r="J61" s="19">
        <v>729.27499999999998</v>
      </c>
      <c r="K61" s="25"/>
      <c r="L61" s="19">
        <f t="shared" ref="L61" si="20"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170" t="s">
        <v>4</v>
      </c>
      <c r="D62" s="171"/>
      <c r="E62" s="31"/>
      <c r="F62" s="32">
        <f>F51+F61</f>
        <v>1235</v>
      </c>
      <c r="G62" s="32">
        <f t="shared" ref="G62" si="21">G51+G61</f>
        <v>50.185000000000002</v>
      </c>
      <c r="H62" s="32">
        <f t="shared" ref="H62" si="22">H51+H61</f>
        <v>44.32</v>
      </c>
      <c r="I62" s="32">
        <f t="shared" ref="I62" si="23">I51+I61</f>
        <v>180.91500000000002</v>
      </c>
      <c r="J62" s="32">
        <f t="shared" ref="J62:L62" si="24">J51+J61</f>
        <v>1589.875</v>
      </c>
      <c r="K62" s="32"/>
      <c r="L62" s="32">
        <f t="shared" si="24"/>
        <v>94.999999999999986</v>
      </c>
    </row>
    <row r="63" spans="1:12" ht="15">
      <c r="A63" s="20">
        <v>1</v>
      </c>
      <c r="B63" s="21">
        <v>4</v>
      </c>
      <c r="C63" s="22" t="s">
        <v>20</v>
      </c>
      <c r="D63" s="75" t="s">
        <v>21</v>
      </c>
      <c r="E63" s="79" t="s">
        <v>55</v>
      </c>
      <c r="F63" s="80">
        <v>100</v>
      </c>
      <c r="G63" s="80">
        <v>10.37</v>
      </c>
      <c r="H63" s="80">
        <v>10.52</v>
      </c>
      <c r="I63" s="80" t="s">
        <v>56</v>
      </c>
      <c r="J63" s="80" t="s">
        <v>57</v>
      </c>
      <c r="K63" s="81">
        <v>227</v>
      </c>
      <c r="L63" s="38">
        <v>36.200000000000003</v>
      </c>
    </row>
    <row r="64" spans="1:12" ht="15">
      <c r="A64" s="23"/>
      <c r="B64" s="15"/>
      <c r="C64" s="11"/>
      <c r="D64" s="76"/>
      <c r="E64" s="103" t="s">
        <v>58</v>
      </c>
      <c r="F64" s="60">
        <v>180</v>
      </c>
      <c r="G64" s="60">
        <v>4.45</v>
      </c>
      <c r="H64" s="60">
        <v>7.12</v>
      </c>
      <c r="I64" s="60">
        <v>44.54</v>
      </c>
      <c r="J64" s="60">
        <v>224.63</v>
      </c>
      <c r="K64" s="82">
        <v>58</v>
      </c>
      <c r="L64" s="40">
        <v>16.18</v>
      </c>
    </row>
    <row r="65" spans="1:12" ht="15">
      <c r="A65" s="23"/>
      <c r="B65" s="15"/>
      <c r="C65" s="11"/>
      <c r="D65" s="56" t="s">
        <v>22</v>
      </c>
      <c r="E65" s="61" t="s">
        <v>60</v>
      </c>
      <c r="F65" s="60">
        <v>222</v>
      </c>
      <c r="G65" s="60">
        <v>0.13</v>
      </c>
      <c r="H65" s="60">
        <v>0</v>
      </c>
      <c r="I65" s="60">
        <v>15.2</v>
      </c>
      <c r="J65" s="60">
        <v>62</v>
      </c>
      <c r="K65" s="82">
        <v>133</v>
      </c>
      <c r="L65" s="40">
        <v>10.199999999999999</v>
      </c>
    </row>
    <row r="66" spans="1:12" ht="15">
      <c r="A66" s="23"/>
      <c r="B66" s="15"/>
      <c r="C66" s="11"/>
      <c r="D66" s="56" t="s">
        <v>23</v>
      </c>
      <c r="E66" s="61" t="s">
        <v>41</v>
      </c>
      <c r="F66" s="60">
        <v>40</v>
      </c>
      <c r="G66" s="71">
        <v>3.25</v>
      </c>
      <c r="H66" s="60">
        <v>0.4</v>
      </c>
      <c r="I66" s="60">
        <v>19.5</v>
      </c>
      <c r="J66" s="60" t="s">
        <v>62</v>
      </c>
      <c r="K66" s="83" t="s">
        <v>42</v>
      </c>
      <c r="L66" s="40">
        <v>5.12</v>
      </c>
    </row>
    <row r="67" spans="1:12" ht="15">
      <c r="A67" s="23"/>
      <c r="B67" s="15"/>
      <c r="C67" s="11"/>
      <c r="D67" s="56" t="s">
        <v>24</v>
      </c>
      <c r="E67" s="61" t="s">
        <v>61</v>
      </c>
      <c r="F67" s="60">
        <v>100</v>
      </c>
      <c r="G67" s="60">
        <v>0.6</v>
      </c>
      <c r="H67" s="60">
        <v>0.6</v>
      </c>
      <c r="I67" s="60">
        <v>0.6</v>
      </c>
      <c r="J67" s="60">
        <v>13.5</v>
      </c>
      <c r="K67" s="82"/>
      <c r="L67" s="40">
        <v>23.1</v>
      </c>
    </row>
    <row r="68" spans="1:12" ht="15">
      <c r="A68" s="23"/>
      <c r="B68" s="15"/>
      <c r="C68" s="11"/>
      <c r="D68" s="76"/>
      <c r="E68" s="61" t="s">
        <v>59</v>
      </c>
      <c r="F68" s="60">
        <v>60</v>
      </c>
      <c r="G68" s="60">
        <v>0.33</v>
      </c>
      <c r="H68" s="60">
        <v>0.96</v>
      </c>
      <c r="I68" s="60">
        <v>0.59</v>
      </c>
      <c r="J68" s="60">
        <v>15.39</v>
      </c>
      <c r="K68" s="82">
        <v>115</v>
      </c>
      <c r="L68" s="40">
        <v>4.2</v>
      </c>
    </row>
    <row r="69" spans="1:12" ht="15">
      <c r="A69" s="23"/>
      <c r="B69" s="15"/>
      <c r="C69" s="11"/>
      <c r="D69" s="76"/>
      <c r="E69" s="90"/>
      <c r="F69" s="90"/>
      <c r="G69" s="90"/>
      <c r="H69" s="90"/>
      <c r="I69" s="90"/>
      <c r="J69" s="90"/>
      <c r="K69" s="53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SUM(F63:F68)</f>
        <v>702</v>
      </c>
      <c r="G70" s="19">
        <f>SUM(G63:G68)</f>
        <v>19.130000000000003</v>
      </c>
      <c r="H70" s="19">
        <f>SUM(H63:H68)</f>
        <v>19.600000000000001</v>
      </c>
      <c r="I70" s="19">
        <v>81.260000000000005</v>
      </c>
      <c r="J70" s="19">
        <v>564.55999999999995</v>
      </c>
      <c r="K70" s="25"/>
      <c r="L70" s="19">
        <f t="shared" ref="L70" si="25">SUM(L63:L69)</f>
        <v>95.000000000000014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/>
      <c r="F71" s="58"/>
      <c r="G71" s="58"/>
      <c r="H71" s="58"/>
      <c r="I71" s="58"/>
      <c r="J71" s="58"/>
      <c r="K71" s="41"/>
      <c r="L71" s="40"/>
    </row>
    <row r="72" spans="1:12" ht="15">
      <c r="A72" s="23"/>
      <c r="B72" s="15"/>
      <c r="C72" s="11"/>
      <c r="D72" s="56" t="s">
        <v>27</v>
      </c>
      <c r="E72" s="103" t="s">
        <v>85</v>
      </c>
      <c r="F72" s="60">
        <v>260</v>
      </c>
      <c r="G72" s="60">
        <v>3.0249999999999999</v>
      </c>
      <c r="H72" s="60">
        <v>2.0249999999999999</v>
      </c>
      <c r="I72" s="60">
        <v>16.5</v>
      </c>
      <c r="J72" s="60">
        <v>115.1</v>
      </c>
      <c r="K72" s="82">
        <v>42</v>
      </c>
      <c r="L72" s="40"/>
    </row>
    <row r="73" spans="1:12" ht="15">
      <c r="A73" s="23"/>
      <c r="B73" s="15"/>
      <c r="C73" s="11"/>
      <c r="D73" s="56" t="s">
        <v>28</v>
      </c>
      <c r="E73" s="61" t="s">
        <v>88</v>
      </c>
      <c r="F73" s="60">
        <v>180</v>
      </c>
      <c r="G73" s="60">
        <v>28.78</v>
      </c>
      <c r="H73" s="60">
        <v>16.170000000000002</v>
      </c>
      <c r="I73" s="60">
        <v>38.159999999999997</v>
      </c>
      <c r="J73" s="60">
        <v>404.16</v>
      </c>
      <c r="K73" s="82">
        <v>83</v>
      </c>
      <c r="L73" s="40"/>
    </row>
    <row r="74" spans="1:12" ht="15">
      <c r="A74" s="23"/>
      <c r="B74" s="15"/>
      <c r="C74" s="11"/>
      <c r="D74" s="56" t="s">
        <v>29</v>
      </c>
      <c r="E74" s="90"/>
      <c r="F74" s="90"/>
      <c r="G74" s="90"/>
      <c r="H74" s="90"/>
      <c r="I74" s="90"/>
      <c r="J74" s="90"/>
      <c r="K74" s="82"/>
      <c r="L74" s="40"/>
    </row>
    <row r="75" spans="1:12" ht="15">
      <c r="A75" s="23"/>
      <c r="B75" s="15"/>
      <c r="C75" s="11"/>
      <c r="D75" s="56" t="s">
        <v>30</v>
      </c>
      <c r="E75" s="61" t="s">
        <v>47</v>
      </c>
      <c r="F75" s="60">
        <v>200</v>
      </c>
      <c r="G75" s="60" t="s">
        <v>48</v>
      </c>
      <c r="H75" s="60">
        <v>0</v>
      </c>
      <c r="I75" s="60">
        <v>10.7</v>
      </c>
      <c r="J75" s="60">
        <v>51.3</v>
      </c>
      <c r="K75" s="106">
        <v>132</v>
      </c>
      <c r="L75" s="40"/>
    </row>
    <row r="76" spans="1:12" ht="15">
      <c r="A76" s="23"/>
      <c r="B76" s="15"/>
      <c r="C76" s="11"/>
      <c r="D76" s="56" t="s">
        <v>31</v>
      </c>
      <c r="E76" s="77"/>
      <c r="F76" s="78"/>
      <c r="G76" s="78"/>
      <c r="H76" s="78"/>
      <c r="I76" s="78"/>
      <c r="J76" s="78"/>
      <c r="K76" s="82"/>
      <c r="L76" s="40"/>
    </row>
    <row r="77" spans="1:12" ht="15">
      <c r="A77" s="23"/>
      <c r="B77" s="15"/>
      <c r="C77" s="11"/>
      <c r="D77" s="56" t="s">
        <v>32</v>
      </c>
      <c r="E77" s="61" t="s">
        <v>81</v>
      </c>
      <c r="F77" s="60">
        <v>40</v>
      </c>
      <c r="G77" s="60">
        <v>1.88</v>
      </c>
      <c r="H77" s="60">
        <v>0.28000000000000003</v>
      </c>
      <c r="I77" s="60">
        <v>19.8</v>
      </c>
      <c r="J77" s="60">
        <v>85.6</v>
      </c>
      <c r="K77" s="83" t="s">
        <v>42</v>
      </c>
      <c r="L77" s="40"/>
    </row>
    <row r="78" spans="1:12" ht="15">
      <c r="A78" s="23"/>
      <c r="B78" s="15"/>
      <c r="C78" s="11"/>
      <c r="D78" s="156" t="s">
        <v>86</v>
      </c>
      <c r="E78" s="157" t="s">
        <v>87</v>
      </c>
      <c r="F78" s="158">
        <v>100</v>
      </c>
      <c r="G78" s="158">
        <v>0.8</v>
      </c>
      <c r="H78" s="158">
        <v>0.6</v>
      </c>
      <c r="I78" s="158">
        <v>20.6</v>
      </c>
      <c r="J78" s="158">
        <v>84</v>
      </c>
      <c r="K78" s="159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v>34.655000000000001</v>
      </c>
      <c r="H80" s="19">
        <v>19.074999999999999</v>
      </c>
      <c r="I80" s="19">
        <v>105.88</v>
      </c>
      <c r="J80" s="19">
        <v>740.16</v>
      </c>
      <c r="K80" s="25"/>
      <c r="L80" s="19">
        <f t="shared" ref="L80" si="26"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170" t="s">
        <v>4</v>
      </c>
      <c r="D81" s="171"/>
      <c r="E81" s="31"/>
      <c r="F81" s="32">
        <f>F70+F80</f>
        <v>1482</v>
      </c>
      <c r="G81" s="32">
        <f t="shared" ref="G81" si="27">G70+G80</f>
        <v>53.785000000000004</v>
      </c>
      <c r="H81" s="32">
        <f t="shared" ref="H81" si="28">H70+H80</f>
        <v>38.674999999999997</v>
      </c>
      <c r="I81" s="32">
        <f t="shared" ref="I81" si="29">I70+I80</f>
        <v>187.14</v>
      </c>
      <c r="J81" s="32">
        <f t="shared" ref="J81:L81" si="30">J70+J80</f>
        <v>1304.7199999999998</v>
      </c>
      <c r="K81" s="111"/>
      <c r="L81" s="73">
        <f t="shared" si="30"/>
        <v>95.000000000000014</v>
      </c>
    </row>
    <row r="82" spans="1:12" ht="15">
      <c r="A82" s="20">
        <v>1</v>
      </c>
      <c r="B82" s="21">
        <v>5</v>
      </c>
      <c r="C82" s="22" t="s">
        <v>20</v>
      </c>
      <c r="D82" s="75" t="s">
        <v>21</v>
      </c>
      <c r="E82" s="79" t="s">
        <v>64</v>
      </c>
      <c r="F82" s="80">
        <v>250</v>
      </c>
      <c r="G82" s="80">
        <v>9.8000000000000007</v>
      </c>
      <c r="H82" s="80">
        <v>18.98</v>
      </c>
      <c r="I82" s="80">
        <v>41.8</v>
      </c>
      <c r="J82" s="108">
        <v>284.19</v>
      </c>
      <c r="K82" s="112">
        <v>68</v>
      </c>
      <c r="L82" s="110">
        <v>48.3</v>
      </c>
    </row>
    <row r="83" spans="1:12" ht="15">
      <c r="A83" s="23"/>
      <c r="B83" s="15"/>
      <c r="C83" s="11"/>
      <c r="D83" s="76"/>
      <c r="E83" s="61" t="s">
        <v>65</v>
      </c>
      <c r="F83" s="60">
        <v>100</v>
      </c>
      <c r="G83" s="60">
        <v>3.1</v>
      </c>
      <c r="H83" s="60">
        <v>0.2</v>
      </c>
      <c r="I83" s="60">
        <v>6.5</v>
      </c>
      <c r="J83" s="60">
        <v>40</v>
      </c>
      <c r="K83" s="113">
        <v>937</v>
      </c>
      <c r="L83" s="49">
        <v>19.399999999999999</v>
      </c>
    </row>
    <row r="84" spans="1:12" ht="15">
      <c r="A84" s="23"/>
      <c r="B84" s="15"/>
      <c r="C84" s="11"/>
      <c r="D84" s="56" t="s">
        <v>22</v>
      </c>
      <c r="E84" s="61" t="s">
        <v>89</v>
      </c>
      <c r="F84" s="60">
        <v>200</v>
      </c>
      <c r="G84" s="71">
        <v>3.1</v>
      </c>
      <c r="H84" s="71"/>
      <c r="I84" s="60">
        <v>15.95</v>
      </c>
      <c r="J84" s="60">
        <v>100.6</v>
      </c>
      <c r="K84" s="113">
        <v>124</v>
      </c>
      <c r="L84" s="49">
        <v>22.15</v>
      </c>
    </row>
    <row r="85" spans="1:12" ht="15">
      <c r="A85" s="23"/>
      <c r="B85" s="15"/>
      <c r="C85" s="11"/>
      <c r="D85" s="56" t="s">
        <v>23</v>
      </c>
      <c r="E85" s="61" t="s">
        <v>41</v>
      </c>
      <c r="F85" s="60">
        <v>40</v>
      </c>
      <c r="G85" s="71">
        <v>3.16</v>
      </c>
      <c r="H85" s="60">
        <v>0.4</v>
      </c>
      <c r="I85" s="60">
        <v>19.32</v>
      </c>
      <c r="J85" s="60">
        <v>93.52</v>
      </c>
      <c r="K85" s="114" t="s">
        <v>42</v>
      </c>
      <c r="L85" s="49">
        <v>5.15</v>
      </c>
    </row>
    <row r="86" spans="1:12" ht="15">
      <c r="A86" s="23"/>
      <c r="B86" s="15"/>
      <c r="C86" s="11"/>
      <c r="D86" s="7" t="s">
        <v>24</v>
      </c>
      <c r="E86" s="59"/>
      <c r="F86" s="51"/>
      <c r="G86" s="51"/>
      <c r="H86" s="51"/>
      <c r="I86" s="51"/>
      <c r="J86" s="51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117"/>
      <c r="F89" s="74">
        <f>SUM(F82:F88)</f>
        <v>590</v>
      </c>
      <c r="G89" s="74">
        <f t="shared" ref="G89" si="31">SUM(G82:G88)</f>
        <v>19.16</v>
      </c>
      <c r="H89" s="74">
        <f t="shared" ref="H89" si="32">SUM(H82:H88)</f>
        <v>19.579999999999998</v>
      </c>
      <c r="I89" s="74">
        <f t="shared" ref="I89" si="33">SUM(I82:I88)</f>
        <v>83.57</v>
      </c>
      <c r="J89" s="74">
        <v>518.30999999999995</v>
      </c>
      <c r="K89" s="25"/>
      <c r="L89" s="19">
        <f t="shared" ref="L89" si="34">SUM(L82:L88)</f>
        <v>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56" t="s">
        <v>26</v>
      </c>
      <c r="E90" s="61" t="s">
        <v>91</v>
      </c>
      <c r="F90" s="60">
        <v>80</v>
      </c>
      <c r="G90" s="60">
        <v>0.3</v>
      </c>
      <c r="H90" s="60">
        <v>2.44</v>
      </c>
      <c r="I90" s="61">
        <v>0.95</v>
      </c>
      <c r="J90" s="61">
        <v>26.92</v>
      </c>
      <c r="K90" s="82">
        <v>10</v>
      </c>
      <c r="L90" s="40"/>
    </row>
    <row r="91" spans="1:12" ht="15">
      <c r="A91" s="23"/>
      <c r="B91" s="15"/>
      <c r="C91" s="11"/>
      <c r="D91" s="56" t="s">
        <v>27</v>
      </c>
      <c r="E91" s="161" t="s">
        <v>66</v>
      </c>
      <c r="F91" s="162">
        <v>260</v>
      </c>
      <c r="G91" s="162">
        <v>11.75</v>
      </c>
      <c r="H91" s="162">
        <v>2.6</v>
      </c>
      <c r="I91" s="162">
        <v>16.649999999999999</v>
      </c>
      <c r="J91" s="162">
        <v>150</v>
      </c>
      <c r="K91" s="116">
        <v>42</v>
      </c>
      <c r="L91" s="40"/>
    </row>
    <row r="92" spans="1:12" ht="15">
      <c r="A92" s="23"/>
      <c r="B92" s="15"/>
      <c r="C92" s="11"/>
      <c r="D92" s="56" t="s">
        <v>28</v>
      </c>
      <c r="E92" s="61" t="s">
        <v>90</v>
      </c>
      <c r="F92" s="60">
        <v>190</v>
      </c>
      <c r="G92" s="60">
        <v>20.94</v>
      </c>
      <c r="H92" s="61">
        <v>30.93</v>
      </c>
      <c r="I92" s="61">
        <v>21.58</v>
      </c>
      <c r="J92" s="61">
        <v>448.91</v>
      </c>
      <c r="K92" s="116">
        <v>83</v>
      </c>
      <c r="L92" s="40"/>
    </row>
    <row r="93" spans="1:12" ht="15">
      <c r="A93" s="23"/>
      <c r="B93" s="15"/>
      <c r="C93" s="11"/>
      <c r="D93" s="56" t="s">
        <v>29</v>
      </c>
      <c r="E93" s="145"/>
      <c r="F93" s="146"/>
      <c r="G93" s="146"/>
      <c r="H93" s="146"/>
      <c r="I93" s="146"/>
      <c r="J93" s="146"/>
      <c r="K93" s="116"/>
      <c r="L93" s="40"/>
    </row>
    <row r="94" spans="1:12" ht="15">
      <c r="A94" s="23"/>
      <c r="B94" s="15"/>
      <c r="C94" s="11"/>
      <c r="D94" s="56" t="s">
        <v>30</v>
      </c>
      <c r="E94" s="61" t="s">
        <v>47</v>
      </c>
      <c r="F94" s="60">
        <v>200</v>
      </c>
      <c r="G94" s="60">
        <v>0.17</v>
      </c>
      <c r="H94" s="60">
        <v>0</v>
      </c>
      <c r="I94" s="60">
        <v>10.7</v>
      </c>
      <c r="J94" s="60">
        <v>51.3</v>
      </c>
      <c r="K94" s="82">
        <v>132</v>
      </c>
      <c r="L94" s="40"/>
    </row>
    <row r="95" spans="1:12" ht="15">
      <c r="A95" s="23"/>
      <c r="B95" s="15"/>
      <c r="C95" s="11"/>
      <c r="D95" s="56" t="s">
        <v>31</v>
      </c>
      <c r="E95" s="77"/>
      <c r="F95" s="78"/>
      <c r="G95" s="78"/>
      <c r="H95" s="78"/>
      <c r="I95" s="78"/>
      <c r="J95" s="78"/>
      <c r="K95" s="116"/>
      <c r="L95" s="40"/>
    </row>
    <row r="96" spans="1:12" ht="15">
      <c r="A96" s="23"/>
      <c r="B96" s="15"/>
      <c r="C96" s="11"/>
      <c r="D96" s="56" t="s">
        <v>32</v>
      </c>
      <c r="E96" s="61" t="s">
        <v>81</v>
      </c>
      <c r="F96" s="60">
        <v>40</v>
      </c>
      <c r="G96" s="60">
        <v>1.88</v>
      </c>
      <c r="H96" s="60">
        <v>0.28000000000000003</v>
      </c>
      <c r="I96" s="60">
        <v>19.920000000000002</v>
      </c>
      <c r="J96" s="60">
        <v>85.6</v>
      </c>
      <c r="K96" s="116" t="s">
        <v>42</v>
      </c>
      <c r="L96" s="40"/>
    </row>
    <row r="97" spans="1:12" ht="15">
      <c r="A97" s="23"/>
      <c r="B97" s="15"/>
      <c r="C97" s="11"/>
      <c r="D97" s="76"/>
      <c r="E97" s="61"/>
      <c r="F97" s="60"/>
      <c r="G97" s="60"/>
      <c r="H97" s="60"/>
      <c r="I97" s="60"/>
      <c r="J97" s="60"/>
      <c r="K97" s="116"/>
      <c r="L97" s="40"/>
    </row>
    <row r="98" spans="1:12" ht="15">
      <c r="A98" s="23"/>
      <c r="B98" s="15"/>
      <c r="C98" s="11"/>
      <c r="D98" s="6"/>
      <c r="E98" s="59"/>
      <c r="F98" s="51"/>
      <c r="G98" s="51"/>
      <c r="H98" s="51"/>
      <c r="I98" s="51"/>
      <c r="J98" s="51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35">SUM(G90:G98)</f>
        <v>35.040000000000006</v>
      </c>
      <c r="H99" s="19">
        <f t="shared" ref="H99" si="36">SUM(H90:H98)</f>
        <v>36.25</v>
      </c>
      <c r="I99" s="19">
        <f t="shared" ref="I99" si="37">SUM(I90:I98)</f>
        <v>69.8</v>
      </c>
      <c r="J99" s="19">
        <f t="shared" ref="J99:L99" si="38">SUM(J90:J98)</f>
        <v>762.73</v>
      </c>
      <c r="K99" s="25"/>
      <c r="L99" s="19">
        <f t="shared" si="3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70" t="s">
        <v>4</v>
      </c>
      <c r="D100" s="171"/>
      <c r="E100" s="31"/>
      <c r="F100" s="32">
        <f>F89+F99</f>
        <v>1360</v>
      </c>
      <c r="G100" s="32">
        <f t="shared" ref="G100" si="39">G89+G99</f>
        <v>54.2</v>
      </c>
      <c r="H100" s="32">
        <f t="shared" ref="H100" si="40">H89+H99</f>
        <v>55.83</v>
      </c>
      <c r="I100" s="32">
        <f t="shared" ref="I100" si="41">I89+I99</f>
        <v>153.37</v>
      </c>
      <c r="J100" s="32">
        <f t="shared" ref="J100:L100" si="42">J89+J99</f>
        <v>1281.04</v>
      </c>
      <c r="K100" s="32"/>
      <c r="L100" s="32">
        <f t="shared" si="42"/>
        <v>95</v>
      </c>
    </row>
    <row r="101" spans="1:12" ht="15">
      <c r="A101" s="20">
        <v>2</v>
      </c>
      <c r="B101" s="21">
        <v>1</v>
      </c>
      <c r="C101" s="22" t="s">
        <v>20</v>
      </c>
      <c r="D101" s="75" t="s">
        <v>21</v>
      </c>
      <c r="E101" s="79" t="s">
        <v>92</v>
      </c>
      <c r="F101" s="80">
        <v>100</v>
      </c>
      <c r="G101" s="80">
        <v>4.9000000000000004</v>
      </c>
      <c r="H101" s="80">
        <v>9.0500000000000007</v>
      </c>
      <c r="I101" s="80">
        <v>8.91</v>
      </c>
      <c r="J101" s="80">
        <v>233.14</v>
      </c>
      <c r="K101" s="81">
        <v>288</v>
      </c>
      <c r="L101" s="38">
        <v>26.3</v>
      </c>
    </row>
    <row r="102" spans="1:12" ht="15">
      <c r="A102" s="23"/>
      <c r="B102" s="15"/>
      <c r="C102" s="11"/>
      <c r="D102" s="76"/>
      <c r="E102" s="61" t="s">
        <v>40</v>
      </c>
      <c r="F102" s="60">
        <v>180</v>
      </c>
      <c r="G102" s="60">
        <v>7.6</v>
      </c>
      <c r="H102" s="60">
        <v>5.8</v>
      </c>
      <c r="I102" s="60">
        <v>46</v>
      </c>
      <c r="J102" s="60">
        <v>144.96</v>
      </c>
      <c r="K102" s="82">
        <v>76</v>
      </c>
      <c r="L102" s="40">
        <v>24.9</v>
      </c>
    </row>
    <row r="103" spans="1:12" ht="15">
      <c r="A103" s="23"/>
      <c r="B103" s="15"/>
      <c r="C103" s="11"/>
      <c r="D103" s="56" t="s">
        <v>22</v>
      </c>
      <c r="E103" s="61" t="s">
        <v>94</v>
      </c>
      <c r="F103" s="60">
        <v>222</v>
      </c>
      <c r="G103" s="60">
        <v>0.13</v>
      </c>
      <c r="H103" s="60">
        <v>0</v>
      </c>
      <c r="I103" s="60">
        <v>15.2</v>
      </c>
      <c r="J103" s="60">
        <v>62</v>
      </c>
      <c r="K103" s="82">
        <v>132</v>
      </c>
      <c r="L103" s="40">
        <v>10.199999999999999</v>
      </c>
    </row>
    <row r="104" spans="1:12" ht="15">
      <c r="A104" s="23"/>
      <c r="B104" s="15"/>
      <c r="C104" s="11"/>
      <c r="D104" s="56" t="s">
        <v>23</v>
      </c>
      <c r="E104" s="61" t="s">
        <v>93</v>
      </c>
      <c r="F104" s="60">
        <v>60</v>
      </c>
      <c r="G104" s="71">
        <v>5.88</v>
      </c>
      <c r="H104" s="60">
        <v>4.28</v>
      </c>
      <c r="I104" s="60">
        <v>12.94</v>
      </c>
      <c r="J104" s="60">
        <v>65</v>
      </c>
      <c r="K104" s="83" t="s">
        <v>42</v>
      </c>
      <c r="L104" s="40">
        <v>19.579999999999998</v>
      </c>
    </row>
    <row r="105" spans="1:12" ht="15">
      <c r="A105" s="23"/>
      <c r="B105" s="15"/>
      <c r="C105" s="11"/>
      <c r="D105" s="7" t="s">
        <v>24</v>
      </c>
      <c r="E105" s="157" t="s">
        <v>87</v>
      </c>
      <c r="F105" s="51">
        <v>100</v>
      </c>
      <c r="G105" s="51">
        <v>0.6</v>
      </c>
      <c r="H105" s="51">
        <v>0.6</v>
      </c>
      <c r="I105" s="51">
        <v>0.6</v>
      </c>
      <c r="J105" s="51">
        <v>13.5</v>
      </c>
      <c r="K105" s="163">
        <v>338</v>
      </c>
      <c r="L105" s="40">
        <v>14.02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117"/>
      <c r="F108" s="74">
        <f>SUM(F101:F107)</f>
        <v>662</v>
      </c>
      <c r="G108" s="74">
        <f t="shared" ref="G108:J108" si="43">SUM(G101:G107)</f>
        <v>19.110000000000003</v>
      </c>
      <c r="H108" s="74">
        <f t="shared" si="43"/>
        <v>19.730000000000004</v>
      </c>
      <c r="I108" s="74">
        <v>83.65</v>
      </c>
      <c r="J108" s="74">
        <f t="shared" si="43"/>
        <v>518.6</v>
      </c>
      <c r="K108" s="25"/>
      <c r="L108" s="19">
        <f t="shared" ref="L108" si="44">SUM(L101:L107)</f>
        <v>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56" t="s">
        <v>26</v>
      </c>
      <c r="E109" s="61" t="s">
        <v>69</v>
      </c>
      <c r="F109" s="60">
        <v>80</v>
      </c>
      <c r="G109" s="60">
        <v>0.30399999999999999</v>
      </c>
      <c r="H109" s="60">
        <v>2.44</v>
      </c>
      <c r="I109" s="60">
        <v>0.95</v>
      </c>
      <c r="J109" s="60">
        <v>26.92</v>
      </c>
      <c r="K109" s="87">
        <v>47</v>
      </c>
      <c r="L109" s="40"/>
    </row>
    <row r="110" spans="1:12" ht="15">
      <c r="A110" s="23"/>
      <c r="B110" s="15"/>
      <c r="C110" s="11"/>
      <c r="D110" s="56" t="s">
        <v>27</v>
      </c>
      <c r="E110" s="160" t="s">
        <v>43</v>
      </c>
      <c r="F110" s="124">
        <v>250</v>
      </c>
      <c r="G110" s="124">
        <v>7.15</v>
      </c>
      <c r="H110" s="124">
        <v>0.6</v>
      </c>
      <c r="I110" s="124">
        <v>20.149999999999999</v>
      </c>
      <c r="J110" s="124">
        <v>127.35</v>
      </c>
      <c r="K110" s="87">
        <v>33</v>
      </c>
      <c r="L110" s="40"/>
    </row>
    <row r="111" spans="1:12" ht="15">
      <c r="A111" s="23"/>
      <c r="B111" s="15"/>
      <c r="C111" s="11"/>
      <c r="D111" s="56" t="s">
        <v>28</v>
      </c>
      <c r="E111" s="61" t="s">
        <v>95</v>
      </c>
      <c r="F111" s="60">
        <v>120</v>
      </c>
      <c r="G111" s="60">
        <v>17.18</v>
      </c>
      <c r="H111" s="61">
        <v>9.75</v>
      </c>
      <c r="I111" s="61">
        <v>2.11</v>
      </c>
      <c r="J111" s="60">
        <v>163</v>
      </c>
      <c r="K111" s="87">
        <v>86</v>
      </c>
      <c r="L111" s="40"/>
    </row>
    <row r="112" spans="1:12" ht="15">
      <c r="A112" s="23"/>
      <c r="B112" s="15"/>
      <c r="C112" s="11"/>
      <c r="D112" s="56" t="s">
        <v>29</v>
      </c>
      <c r="E112" s="79" t="s">
        <v>44</v>
      </c>
      <c r="F112" s="80">
        <v>180</v>
      </c>
      <c r="G112" s="80">
        <v>9.32</v>
      </c>
      <c r="H112" s="80">
        <v>0.04</v>
      </c>
      <c r="I112" s="80">
        <v>9.2899999999999991</v>
      </c>
      <c r="J112" s="80">
        <v>278.56</v>
      </c>
      <c r="K112" s="87">
        <v>743</v>
      </c>
      <c r="L112" s="40"/>
    </row>
    <row r="113" spans="1:12" ht="15">
      <c r="A113" s="23"/>
      <c r="B113" s="15"/>
      <c r="C113" s="11"/>
      <c r="D113" s="56" t="s">
        <v>30</v>
      </c>
      <c r="E113" s="61" t="s">
        <v>89</v>
      </c>
      <c r="F113" s="60">
        <v>200</v>
      </c>
      <c r="G113" s="60">
        <v>0.2</v>
      </c>
      <c r="H113" s="60">
        <v>0</v>
      </c>
      <c r="I113" s="71">
        <v>35.799999999999997</v>
      </c>
      <c r="J113" s="60">
        <v>142</v>
      </c>
      <c r="K113" s="87">
        <v>124</v>
      </c>
      <c r="L113" s="40"/>
    </row>
    <row r="114" spans="1:12" ht="15">
      <c r="A114" s="23"/>
      <c r="B114" s="15"/>
      <c r="C114" s="11"/>
      <c r="D114" s="56" t="s">
        <v>31</v>
      </c>
      <c r="E114" s="118"/>
      <c r="F114" s="100"/>
      <c r="G114" s="100"/>
      <c r="H114" s="100"/>
      <c r="I114" s="100"/>
      <c r="J114" s="100"/>
      <c r="K114" s="87"/>
      <c r="L114" s="40"/>
    </row>
    <row r="115" spans="1:12" ht="15">
      <c r="A115" s="23"/>
      <c r="B115" s="15"/>
      <c r="C115" s="11"/>
      <c r="D115" s="56" t="s">
        <v>32</v>
      </c>
      <c r="E115" s="61" t="s">
        <v>81</v>
      </c>
      <c r="F115" s="60">
        <v>40</v>
      </c>
      <c r="G115" s="60">
        <v>1.88</v>
      </c>
      <c r="H115" s="60">
        <v>0.28000000000000003</v>
      </c>
      <c r="I115" s="60">
        <v>19.920000000000002</v>
      </c>
      <c r="J115" s="60">
        <v>85.6</v>
      </c>
      <c r="K115" s="87" t="s">
        <v>42</v>
      </c>
      <c r="L115" s="40"/>
    </row>
    <row r="116" spans="1:12" ht="15">
      <c r="A116" s="23"/>
      <c r="B116" s="15"/>
      <c r="C116" s="11"/>
      <c r="D116" s="6"/>
      <c r="E116" s="59"/>
      <c r="F116" s="51"/>
      <c r="G116" s="51"/>
      <c r="H116" s="51"/>
      <c r="I116" s="51"/>
      <c r="J116" s="51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v>36.033999999999999</v>
      </c>
      <c r="H118" s="19">
        <v>13.11</v>
      </c>
      <c r="I118" s="19">
        <f t="shared" ref="I118:J118" si="45">SUM(I109:I117)</f>
        <v>88.22</v>
      </c>
      <c r="J118" s="19">
        <f t="shared" si="45"/>
        <v>823.43</v>
      </c>
      <c r="K118" s="25"/>
      <c r="L118" s="19">
        <f t="shared" ref="L118" si="4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70" t="s">
        <v>4</v>
      </c>
      <c r="D119" s="171"/>
      <c r="E119" s="31"/>
      <c r="F119" s="32">
        <f>F108+F118</f>
        <v>1532</v>
      </c>
      <c r="G119" s="32">
        <f t="shared" ref="G119" si="47">G108+G118</f>
        <v>55.144000000000005</v>
      </c>
      <c r="H119" s="32">
        <f t="shared" ref="H119" si="48">H108+H118</f>
        <v>32.840000000000003</v>
      </c>
      <c r="I119" s="32">
        <f t="shared" ref="I119" si="49">I108+I118</f>
        <v>171.87</v>
      </c>
      <c r="J119" s="32">
        <f t="shared" ref="J119:L119" si="50">J108+J118</f>
        <v>1342.03</v>
      </c>
      <c r="K119" s="32"/>
      <c r="L119" s="32">
        <f t="shared" si="50"/>
        <v>95</v>
      </c>
    </row>
    <row r="120" spans="1:12" ht="15">
      <c r="A120" s="14">
        <v>2</v>
      </c>
      <c r="B120" s="15">
        <v>2</v>
      </c>
      <c r="C120" s="22" t="s">
        <v>20</v>
      </c>
      <c r="D120" s="75" t="s">
        <v>21</v>
      </c>
      <c r="E120" s="79" t="s">
        <v>70</v>
      </c>
      <c r="F120" s="80">
        <v>100</v>
      </c>
      <c r="G120" s="80">
        <v>9.6</v>
      </c>
      <c r="H120" s="80">
        <v>12.6</v>
      </c>
      <c r="I120" s="80">
        <v>16.850000000000001</v>
      </c>
      <c r="J120" s="80">
        <v>284.64999999999998</v>
      </c>
      <c r="K120" s="84">
        <v>86</v>
      </c>
      <c r="L120" s="85">
        <v>46.37</v>
      </c>
    </row>
    <row r="121" spans="1:12" ht="15">
      <c r="A121" s="14"/>
      <c r="B121" s="15"/>
      <c r="C121" s="11"/>
      <c r="D121" s="76"/>
      <c r="E121" s="61" t="s">
        <v>71</v>
      </c>
      <c r="F121" s="60">
        <v>180</v>
      </c>
      <c r="G121" s="60">
        <v>4.7699999999999996</v>
      </c>
      <c r="H121" s="60">
        <v>6.68</v>
      </c>
      <c r="I121" s="60">
        <v>35.130000000000003</v>
      </c>
      <c r="J121" s="60">
        <v>254.46</v>
      </c>
      <c r="K121" s="83">
        <v>180</v>
      </c>
      <c r="L121" s="88">
        <v>16.399999999999999</v>
      </c>
    </row>
    <row r="122" spans="1:12" ht="15">
      <c r="A122" s="14"/>
      <c r="B122" s="15"/>
      <c r="C122" s="11"/>
      <c r="D122" s="56" t="s">
        <v>22</v>
      </c>
      <c r="E122" s="61" t="s">
        <v>47</v>
      </c>
      <c r="F122" s="60">
        <v>215</v>
      </c>
      <c r="G122" s="71">
        <v>0.17</v>
      </c>
      <c r="H122" s="71">
        <v>0</v>
      </c>
      <c r="I122" s="60">
        <v>10.7</v>
      </c>
      <c r="J122" s="60">
        <v>51.3</v>
      </c>
      <c r="K122" s="83">
        <v>132</v>
      </c>
      <c r="L122" s="88">
        <v>11.2</v>
      </c>
    </row>
    <row r="123" spans="1:12" ht="15">
      <c r="A123" s="14"/>
      <c r="B123" s="15"/>
      <c r="C123" s="11"/>
      <c r="D123" s="56" t="s">
        <v>23</v>
      </c>
      <c r="E123" s="119" t="s">
        <v>41</v>
      </c>
      <c r="F123" s="60">
        <v>40</v>
      </c>
      <c r="G123" s="60">
        <v>3.25</v>
      </c>
      <c r="H123" s="60">
        <v>0.4</v>
      </c>
      <c r="I123" s="60">
        <v>19.5</v>
      </c>
      <c r="J123" s="60">
        <v>97</v>
      </c>
      <c r="K123" s="83" t="s">
        <v>42</v>
      </c>
      <c r="L123" s="88">
        <v>5.13</v>
      </c>
    </row>
    <row r="124" spans="1:12" ht="15">
      <c r="A124" s="14"/>
      <c r="B124" s="15"/>
      <c r="C124" s="11"/>
      <c r="D124" s="56" t="s">
        <v>24</v>
      </c>
      <c r="E124" s="77"/>
      <c r="F124" s="78"/>
      <c r="G124" s="78"/>
      <c r="H124" s="78"/>
      <c r="I124" s="78"/>
      <c r="J124" s="78"/>
      <c r="K124" s="83"/>
      <c r="L124" s="88"/>
    </row>
    <row r="125" spans="1:12" ht="15">
      <c r="A125" s="14"/>
      <c r="B125" s="15"/>
      <c r="C125" s="11"/>
      <c r="D125" s="76"/>
      <c r="E125" s="61" t="s">
        <v>54</v>
      </c>
      <c r="F125" s="60">
        <v>60</v>
      </c>
      <c r="G125" s="60">
        <v>1.4</v>
      </c>
      <c r="H125" s="60">
        <v>0</v>
      </c>
      <c r="I125" s="60">
        <v>0.65</v>
      </c>
      <c r="J125" s="60">
        <v>9.5</v>
      </c>
      <c r="K125" s="83">
        <v>10</v>
      </c>
      <c r="L125" s="88">
        <v>15.9</v>
      </c>
    </row>
    <row r="126" spans="1:12" ht="15">
      <c r="A126" s="14"/>
      <c r="B126" s="15"/>
      <c r="C126" s="11"/>
      <c r="D126" s="6"/>
      <c r="E126" s="59"/>
      <c r="F126" s="51"/>
      <c r="G126" s="51"/>
      <c r="H126" s="51"/>
      <c r="I126" s="51"/>
      <c r="J126" s="51"/>
      <c r="K126" s="41"/>
      <c r="L126" s="40"/>
    </row>
    <row r="127" spans="1:12" ht="15">
      <c r="A127" s="16"/>
      <c r="B127" s="17"/>
      <c r="C127" s="8"/>
      <c r="D127" s="18" t="s">
        <v>33</v>
      </c>
      <c r="E127" s="117"/>
      <c r="F127" s="74">
        <f>SUM(F120:F126)</f>
        <v>595</v>
      </c>
      <c r="G127" s="74">
        <f t="shared" ref="G127:J127" si="51">SUM(G120:G126)</f>
        <v>19.189999999999998</v>
      </c>
      <c r="H127" s="74">
        <f t="shared" si="51"/>
        <v>19.68</v>
      </c>
      <c r="I127" s="74">
        <f t="shared" si="51"/>
        <v>82.830000000000013</v>
      </c>
      <c r="J127" s="74">
        <f t="shared" si="51"/>
        <v>696.91</v>
      </c>
      <c r="K127" s="25"/>
      <c r="L127" s="19">
        <f t="shared" ref="L127" si="52">SUM(L120:L126)</f>
        <v>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56" t="s">
        <v>26</v>
      </c>
      <c r="E128" s="61" t="s">
        <v>79</v>
      </c>
      <c r="F128" s="60">
        <v>100</v>
      </c>
      <c r="G128" s="60">
        <v>1.08</v>
      </c>
      <c r="H128" s="60">
        <v>3.04</v>
      </c>
      <c r="I128" s="60">
        <v>1.04</v>
      </c>
      <c r="J128" s="60">
        <v>44.66</v>
      </c>
      <c r="K128" s="82">
        <v>3</v>
      </c>
      <c r="L128" s="40"/>
    </row>
    <row r="129" spans="1:12" ht="15">
      <c r="A129" s="14"/>
      <c r="B129" s="15"/>
      <c r="C129" s="11"/>
      <c r="D129" s="56" t="s">
        <v>27</v>
      </c>
      <c r="E129" s="164" t="s">
        <v>84</v>
      </c>
      <c r="F129" s="80">
        <v>260</v>
      </c>
      <c r="G129" s="80">
        <v>2.1749999999999998</v>
      </c>
      <c r="H129" s="80">
        <v>5.25</v>
      </c>
      <c r="I129" s="80">
        <v>13.675000000000001</v>
      </c>
      <c r="J129" s="80">
        <v>111.675</v>
      </c>
      <c r="K129" s="82">
        <v>57</v>
      </c>
      <c r="L129" s="40"/>
    </row>
    <row r="130" spans="1:12" ht="15">
      <c r="A130" s="14"/>
      <c r="B130" s="15"/>
      <c r="C130" s="11"/>
      <c r="D130" s="56" t="s">
        <v>28</v>
      </c>
      <c r="E130" s="61" t="s">
        <v>96</v>
      </c>
      <c r="F130" s="60">
        <v>110</v>
      </c>
      <c r="G130" s="60">
        <v>9.66</v>
      </c>
      <c r="H130" s="60">
        <v>8.93</v>
      </c>
      <c r="I130" s="60">
        <v>13.15</v>
      </c>
      <c r="J130" s="60">
        <v>149.06</v>
      </c>
      <c r="K130" s="82">
        <v>94</v>
      </c>
      <c r="L130" s="40"/>
    </row>
    <row r="131" spans="1:12" ht="15">
      <c r="A131" s="14"/>
      <c r="B131" s="15"/>
      <c r="C131" s="11"/>
      <c r="D131" s="56" t="s">
        <v>29</v>
      </c>
      <c r="E131" s="103" t="s">
        <v>58</v>
      </c>
      <c r="F131" s="60">
        <v>180</v>
      </c>
      <c r="G131" s="60">
        <v>4.45</v>
      </c>
      <c r="H131" s="60">
        <v>4.12</v>
      </c>
      <c r="I131" s="60">
        <v>45.13</v>
      </c>
      <c r="J131" s="60">
        <v>251.64</v>
      </c>
      <c r="K131" s="82">
        <v>58</v>
      </c>
      <c r="L131" s="40"/>
    </row>
    <row r="132" spans="1:12" ht="15">
      <c r="A132" s="14"/>
      <c r="B132" s="15"/>
      <c r="C132" s="11"/>
      <c r="D132" s="56" t="s">
        <v>30</v>
      </c>
      <c r="E132" s="119" t="s">
        <v>47</v>
      </c>
      <c r="F132" s="60">
        <v>200</v>
      </c>
      <c r="G132" s="60">
        <v>0.17</v>
      </c>
      <c r="H132" s="60">
        <v>0</v>
      </c>
      <c r="I132" s="60">
        <v>10.7</v>
      </c>
      <c r="J132" s="60">
        <v>51.3</v>
      </c>
      <c r="K132" s="82">
        <v>132</v>
      </c>
      <c r="L132" s="40"/>
    </row>
    <row r="133" spans="1:12" ht="15">
      <c r="A133" s="14"/>
      <c r="B133" s="15"/>
      <c r="C133" s="11"/>
      <c r="D133" s="56" t="s">
        <v>31</v>
      </c>
      <c r="E133" s="77"/>
      <c r="F133" s="78"/>
      <c r="G133" s="78"/>
      <c r="H133" s="78"/>
      <c r="I133" s="78"/>
      <c r="J133" s="78"/>
      <c r="K133" s="82"/>
      <c r="L133" s="40"/>
    </row>
    <row r="134" spans="1:12" ht="15">
      <c r="A134" s="14"/>
      <c r="B134" s="15"/>
      <c r="C134" s="11"/>
      <c r="D134" s="56" t="s">
        <v>32</v>
      </c>
      <c r="E134" s="61" t="s">
        <v>81</v>
      </c>
      <c r="F134" s="60">
        <v>40</v>
      </c>
      <c r="G134" s="60">
        <v>1.88</v>
      </c>
      <c r="H134" s="60">
        <v>0.28000000000000003</v>
      </c>
      <c r="I134" s="60">
        <v>19.920000000000002</v>
      </c>
      <c r="J134" s="60">
        <v>85.6</v>
      </c>
      <c r="K134" s="83" t="s">
        <v>42</v>
      </c>
      <c r="L134" s="40"/>
    </row>
    <row r="135" spans="1:12" ht="15">
      <c r="A135" s="14"/>
      <c r="B135" s="15"/>
      <c r="C135" s="11"/>
      <c r="D135" s="76"/>
      <c r="E135" s="61"/>
      <c r="F135" s="60"/>
      <c r="G135" s="60"/>
      <c r="H135" s="60"/>
      <c r="I135" s="60"/>
      <c r="J135" s="60"/>
      <c r="K135" s="53"/>
      <c r="L135" s="40"/>
    </row>
    <row r="136" spans="1:12" ht="15">
      <c r="A136" s="14"/>
      <c r="B136" s="15"/>
      <c r="C136" s="11"/>
      <c r="D136" s="6"/>
      <c r="E136" s="59"/>
      <c r="F136" s="51"/>
      <c r="G136" s="51"/>
      <c r="H136" s="51"/>
      <c r="I136" s="51"/>
      <c r="J136" s="51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53">SUM(G128:G136)</f>
        <v>19.414999999999999</v>
      </c>
      <c r="H137" s="19">
        <f t="shared" si="53"/>
        <v>21.62</v>
      </c>
      <c r="I137" s="19">
        <f t="shared" si="53"/>
        <v>103.61500000000001</v>
      </c>
      <c r="J137" s="19">
        <f t="shared" si="53"/>
        <v>693.93499999999995</v>
      </c>
      <c r="K137" s="25"/>
      <c r="L137" s="19">
        <f t="shared" ref="L137" si="54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70" t="s">
        <v>4</v>
      </c>
      <c r="D138" s="171"/>
      <c r="E138" s="31"/>
      <c r="F138" s="32">
        <f>F127+F137</f>
        <v>1485</v>
      </c>
      <c r="G138" s="32">
        <f t="shared" ref="G138" si="55">G127+G137</f>
        <v>38.604999999999997</v>
      </c>
      <c r="H138" s="32">
        <f t="shared" ref="H138" si="56">H127+H137</f>
        <v>41.3</v>
      </c>
      <c r="I138" s="32">
        <f t="shared" ref="I138" si="57">I127+I137</f>
        <v>186.44500000000002</v>
      </c>
      <c r="J138" s="32">
        <f t="shared" ref="J138:L138" si="58">J127+J137</f>
        <v>1390.8449999999998</v>
      </c>
      <c r="K138" s="32"/>
      <c r="L138" s="32">
        <f t="shared" si="58"/>
        <v>95</v>
      </c>
    </row>
    <row r="139" spans="1:12" ht="15">
      <c r="A139" s="20">
        <v>2</v>
      </c>
      <c r="B139" s="21">
        <v>3</v>
      </c>
      <c r="C139" s="22" t="s">
        <v>20</v>
      </c>
      <c r="D139" s="75" t="s">
        <v>21</v>
      </c>
      <c r="E139" s="79" t="s">
        <v>97</v>
      </c>
      <c r="F139" s="79">
        <v>100</v>
      </c>
      <c r="G139" s="79">
        <v>9.5</v>
      </c>
      <c r="H139" s="79">
        <v>17.309999999999999</v>
      </c>
      <c r="I139" s="79">
        <v>19.34</v>
      </c>
      <c r="J139" s="79">
        <v>210.66</v>
      </c>
      <c r="K139" s="81"/>
      <c r="L139" s="38">
        <v>49.12</v>
      </c>
    </row>
    <row r="140" spans="1:12" ht="15">
      <c r="A140" s="23"/>
      <c r="B140" s="15"/>
      <c r="C140" s="11"/>
      <c r="D140" s="76"/>
      <c r="E140" s="61" t="s">
        <v>98</v>
      </c>
      <c r="F140" s="61">
        <v>180</v>
      </c>
      <c r="G140" s="61">
        <v>6.32</v>
      </c>
      <c r="H140" s="61">
        <v>2.04</v>
      </c>
      <c r="I140" s="61">
        <v>9.2899999999999991</v>
      </c>
      <c r="J140" s="61">
        <v>116.7</v>
      </c>
      <c r="K140" s="82"/>
      <c r="L140" s="40">
        <v>17.3</v>
      </c>
    </row>
    <row r="141" spans="1:12" ht="15">
      <c r="A141" s="23"/>
      <c r="B141" s="15"/>
      <c r="C141" s="11"/>
      <c r="D141" s="56" t="s">
        <v>22</v>
      </c>
      <c r="E141" s="61" t="s">
        <v>89</v>
      </c>
      <c r="F141" s="61">
        <v>200</v>
      </c>
      <c r="G141" s="61">
        <v>0.2</v>
      </c>
      <c r="H141" s="61">
        <v>0</v>
      </c>
      <c r="I141" s="61">
        <v>35.799999999999997</v>
      </c>
      <c r="J141" s="61">
        <v>142</v>
      </c>
      <c r="K141" s="82"/>
      <c r="L141" s="40">
        <v>23.4</v>
      </c>
    </row>
    <row r="142" spans="1:12" ht="15.75" customHeight="1">
      <c r="A142" s="23"/>
      <c r="B142" s="15"/>
      <c r="C142" s="11"/>
      <c r="D142" s="56" t="s">
        <v>23</v>
      </c>
      <c r="E142" s="61" t="s">
        <v>41</v>
      </c>
      <c r="F142" s="61">
        <v>40</v>
      </c>
      <c r="G142" s="61">
        <v>3.16</v>
      </c>
      <c r="H142" s="61">
        <v>0.4</v>
      </c>
      <c r="I142" s="61">
        <v>19.32</v>
      </c>
      <c r="J142" s="61">
        <v>93.52</v>
      </c>
      <c r="K142" s="83"/>
      <c r="L142" s="40">
        <v>5.18</v>
      </c>
    </row>
    <row r="143" spans="1:12" ht="15">
      <c r="A143" s="23"/>
      <c r="B143" s="15"/>
      <c r="C143" s="11"/>
      <c r="D143" s="56" t="s">
        <v>24</v>
      </c>
      <c r="E143" s="121"/>
      <c r="F143" s="80"/>
      <c r="G143" s="80"/>
      <c r="H143" s="80"/>
      <c r="I143" s="80"/>
      <c r="J143" s="165"/>
      <c r="K143" s="53"/>
      <c r="L143" s="40"/>
    </row>
    <row r="144" spans="1:12" ht="15">
      <c r="A144" s="23"/>
      <c r="B144" s="15"/>
      <c r="C144" s="11"/>
      <c r="D144" s="6"/>
      <c r="E144" s="59"/>
      <c r="F144" s="51"/>
      <c r="G144" s="51"/>
      <c r="H144" s="51"/>
      <c r="I144" s="51"/>
      <c r="J144" s="51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117"/>
      <c r="F146" s="74">
        <f>SUM(F139:F145)</f>
        <v>520</v>
      </c>
      <c r="G146" s="74">
        <f t="shared" ref="G146:J146" si="59">SUM(G139:G145)</f>
        <v>19.18</v>
      </c>
      <c r="H146" s="74">
        <f t="shared" si="59"/>
        <v>19.749999999999996</v>
      </c>
      <c r="I146" s="74">
        <f t="shared" si="59"/>
        <v>83.75</v>
      </c>
      <c r="J146" s="74">
        <f t="shared" si="59"/>
        <v>562.88</v>
      </c>
      <c r="K146" s="25"/>
      <c r="L146" s="19">
        <f t="shared" ref="L146" si="60">SUM(L139:L145)</f>
        <v>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120" t="s">
        <v>26</v>
      </c>
      <c r="E147" s="61" t="s">
        <v>79</v>
      </c>
      <c r="F147" s="60">
        <v>60</v>
      </c>
      <c r="G147" s="60">
        <v>1.08</v>
      </c>
      <c r="H147" s="60">
        <v>3.04</v>
      </c>
      <c r="I147" s="60">
        <v>1.04</v>
      </c>
      <c r="J147" s="60">
        <v>26.8</v>
      </c>
      <c r="K147" s="82">
        <v>3</v>
      </c>
      <c r="L147" s="40"/>
    </row>
    <row r="148" spans="1:12" ht="15">
      <c r="A148" s="23"/>
      <c r="B148" s="15"/>
      <c r="C148" s="11"/>
      <c r="D148" s="120" t="s">
        <v>27</v>
      </c>
      <c r="E148" s="103" t="s">
        <v>63</v>
      </c>
      <c r="F148" s="60">
        <v>260</v>
      </c>
      <c r="G148" s="60">
        <v>3.0249999999999999</v>
      </c>
      <c r="H148" s="60">
        <v>2.25</v>
      </c>
      <c r="I148" s="60">
        <v>16.5</v>
      </c>
      <c r="J148" s="60">
        <v>115.1</v>
      </c>
      <c r="K148" s="82">
        <v>7</v>
      </c>
      <c r="L148" s="40"/>
    </row>
    <row r="149" spans="1:12" ht="15">
      <c r="A149" s="23"/>
      <c r="B149" s="15"/>
      <c r="C149" s="11"/>
      <c r="D149" s="120" t="s">
        <v>28</v>
      </c>
      <c r="E149" s="115" t="s">
        <v>67</v>
      </c>
      <c r="F149" s="60">
        <v>200</v>
      </c>
      <c r="G149" s="60">
        <v>23.8</v>
      </c>
      <c r="H149" s="60">
        <v>24.03</v>
      </c>
      <c r="I149" s="60">
        <v>40.200000000000003</v>
      </c>
      <c r="J149" s="60">
        <v>377</v>
      </c>
      <c r="K149" s="82">
        <v>243</v>
      </c>
      <c r="L149" s="40"/>
    </row>
    <row r="150" spans="1:12" ht="15">
      <c r="A150" s="23"/>
      <c r="B150" s="15"/>
      <c r="C150" s="11"/>
      <c r="D150" s="120" t="s">
        <v>29</v>
      </c>
      <c r="E150" s="77"/>
      <c r="F150" s="78"/>
      <c r="G150" s="78"/>
      <c r="H150" s="78"/>
      <c r="I150" s="78"/>
      <c r="J150" s="78"/>
      <c r="K150" s="82"/>
      <c r="L150" s="40"/>
    </row>
    <row r="151" spans="1:12" ht="15">
      <c r="A151" s="23"/>
      <c r="B151" s="15"/>
      <c r="C151" s="11"/>
      <c r="D151" s="120" t="s">
        <v>30</v>
      </c>
      <c r="E151" s="61" t="s">
        <v>80</v>
      </c>
      <c r="F151" s="60">
        <v>200</v>
      </c>
      <c r="G151" s="60">
        <v>0</v>
      </c>
      <c r="H151" s="60">
        <v>0</v>
      </c>
      <c r="I151" s="60">
        <v>19.600000000000001</v>
      </c>
      <c r="J151" s="60">
        <v>80</v>
      </c>
      <c r="K151" s="82">
        <v>342</v>
      </c>
      <c r="L151" s="40"/>
    </row>
    <row r="152" spans="1:12" ht="15">
      <c r="A152" s="23"/>
      <c r="B152" s="15"/>
      <c r="C152" s="11"/>
      <c r="D152" s="120" t="s">
        <v>31</v>
      </c>
      <c r="E152" s="77"/>
      <c r="F152" s="78"/>
      <c r="G152" s="78"/>
      <c r="H152" s="78"/>
      <c r="I152" s="78"/>
      <c r="J152" s="78"/>
      <c r="K152" s="82"/>
      <c r="L152" s="40"/>
    </row>
    <row r="153" spans="1:12" ht="15">
      <c r="A153" s="23"/>
      <c r="B153" s="15"/>
      <c r="C153" s="11"/>
      <c r="D153" s="120" t="s">
        <v>32</v>
      </c>
      <c r="E153" s="61" t="s">
        <v>81</v>
      </c>
      <c r="F153" s="60">
        <v>40</v>
      </c>
      <c r="G153" s="60">
        <v>1.88</v>
      </c>
      <c r="H153" s="60">
        <v>0.28000000000000003</v>
      </c>
      <c r="I153" s="60">
        <v>19.920000000000002</v>
      </c>
      <c r="J153" s="60">
        <v>85.6</v>
      </c>
      <c r="K153" s="83" t="s">
        <v>42</v>
      </c>
      <c r="L153" s="40"/>
    </row>
    <row r="154" spans="1:12" ht="15">
      <c r="A154" s="23"/>
      <c r="B154" s="15"/>
      <c r="C154" s="11"/>
      <c r="D154" s="6"/>
      <c r="E154" s="59"/>
      <c r="F154" s="51"/>
      <c r="G154" s="51"/>
      <c r="H154" s="51"/>
      <c r="I154" s="51"/>
      <c r="J154" s="51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1">SUM(G147:G155)</f>
        <v>29.785</v>
      </c>
      <c r="H156" s="19">
        <f t="shared" si="61"/>
        <v>29.6</v>
      </c>
      <c r="I156" s="19">
        <f t="shared" si="61"/>
        <v>97.26</v>
      </c>
      <c r="J156" s="19">
        <f t="shared" si="61"/>
        <v>684.5</v>
      </c>
      <c r="K156" s="25"/>
      <c r="L156" s="19">
        <f t="shared" ref="L156" si="62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70" t="s">
        <v>4</v>
      </c>
      <c r="D157" s="171"/>
      <c r="E157" s="31"/>
      <c r="F157" s="32">
        <f>F146+F156</f>
        <v>1280</v>
      </c>
      <c r="G157" s="32">
        <f t="shared" ref="G157" si="63">G146+G156</f>
        <v>48.965000000000003</v>
      </c>
      <c r="H157" s="32">
        <f t="shared" ref="H157" si="64">H146+H156</f>
        <v>49.349999999999994</v>
      </c>
      <c r="I157" s="32">
        <f t="shared" ref="I157" si="65">I146+I156</f>
        <v>181.01</v>
      </c>
      <c r="J157" s="32">
        <f t="shared" ref="J157:L157" si="66">J146+J156</f>
        <v>1247.3800000000001</v>
      </c>
      <c r="K157" s="32"/>
      <c r="L157" s="32">
        <f t="shared" si="66"/>
        <v>95</v>
      </c>
    </row>
    <row r="158" spans="1:12" ht="15">
      <c r="A158" s="20">
        <v>2</v>
      </c>
      <c r="B158" s="21">
        <v>4</v>
      </c>
      <c r="C158" s="22" t="s">
        <v>20</v>
      </c>
      <c r="D158" s="75" t="s">
        <v>21</v>
      </c>
      <c r="E158" s="121" t="s">
        <v>72</v>
      </c>
      <c r="F158" s="80">
        <v>100</v>
      </c>
      <c r="G158" s="80">
        <v>12.65</v>
      </c>
      <c r="H158" s="80">
        <v>11.43</v>
      </c>
      <c r="I158" s="80">
        <v>25.1</v>
      </c>
      <c r="J158" s="80">
        <v>323.97000000000003</v>
      </c>
      <c r="K158" s="81">
        <v>96</v>
      </c>
      <c r="L158" s="38">
        <v>47.3</v>
      </c>
    </row>
    <row r="159" spans="1:12" ht="15">
      <c r="A159" s="23"/>
      <c r="B159" s="15"/>
      <c r="C159" s="11"/>
      <c r="D159" s="76"/>
      <c r="E159" s="103" t="s">
        <v>58</v>
      </c>
      <c r="F159" s="60">
        <v>180</v>
      </c>
      <c r="G159" s="60">
        <v>3.57</v>
      </c>
      <c r="H159" s="60">
        <v>4.12</v>
      </c>
      <c r="I159" s="60">
        <v>33.130000000000003</v>
      </c>
      <c r="J159" s="60">
        <v>251.45</v>
      </c>
      <c r="K159" s="82">
        <v>58</v>
      </c>
      <c r="L159" s="40">
        <v>25.2</v>
      </c>
    </row>
    <row r="160" spans="1:12" ht="15">
      <c r="A160" s="23"/>
      <c r="B160" s="15"/>
      <c r="C160" s="11"/>
      <c r="D160" s="56" t="s">
        <v>22</v>
      </c>
      <c r="E160" s="119" t="s">
        <v>80</v>
      </c>
      <c r="F160" s="60">
        <v>200</v>
      </c>
      <c r="G160" s="60"/>
      <c r="H160" s="60">
        <v>0</v>
      </c>
      <c r="I160" s="60">
        <v>10.7</v>
      </c>
      <c r="J160" s="60">
        <v>51.3</v>
      </c>
      <c r="K160" s="82">
        <v>132</v>
      </c>
      <c r="L160" s="40">
        <v>10.199999999999999</v>
      </c>
    </row>
    <row r="161" spans="1:12" ht="15">
      <c r="A161" s="23"/>
      <c r="B161" s="15"/>
      <c r="C161" s="11"/>
      <c r="D161" s="56" t="s">
        <v>23</v>
      </c>
      <c r="E161" s="119" t="s">
        <v>49</v>
      </c>
      <c r="F161" s="60">
        <v>60</v>
      </c>
      <c r="G161" s="60">
        <v>2.9</v>
      </c>
      <c r="H161" s="60">
        <v>4.0199999999999996</v>
      </c>
      <c r="I161" s="60">
        <v>12</v>
      </c>
      <c r="J161" s="60">
        <v>52.8</v>
      </c>
      <c r="K161" s="83" t="s">
        <v>42</v>
      </c>
      <c r="L161" s="40">
        <v>12.3</v>
      </c>
    </row>
    <row r="162" spans="1:12" ht="15">
      <c r="A162" s="23"/>
      <c r="B162" s="15"/>
      <c r="C162" s="11"/>
      <c r="D162" s="56" t="s">
        <v>24</v>
      </c>
      <c r="E162" s="77"/>
      <c r="F162" s="78"/>
      <c r="G162" s="78"/>
      <c r="H162" s="78"/>
      <c r="I162" s="78"/>
      <c r="J162" s="78"/>
      <c r="K162" s="53"/>
      <c r="L162" s="40"/>
    </row>
    <row r="163" spans="1:12" ht="15">
      <c r="A163" s="23"/>
      <c r="B163" s="15"/>
      <c r="C163" s="11"/>
      <c r="D163" s="76"/>
      <c r="E163" s="119"/>
      <c r="F163" s="60"/>
      <c r="G163" s="60"/>
      <c r="H163" s="60"/>
      <c r="I163" s="60"/>
      <c r="J163" s="60"/>
      <c r="K163" s="53"/>
      <c r="L163" s="40"/>
    </row>
    <row r="164" spans="1:12" ht="15">
      <c r="A164" s="23"/>
      <c r="B164" s="15"/>
      <c r="C164" s="11"/>
      <c r="D164" s="6"/>
      <c r="E164" s="59"/>
      <c r="F164" s="51"/>
      <c r="G164" s="51"/>
      <c r="H164" s="51"/>
      <c r="I164" s="51"/>
      <c r="J164" s="51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67">SUM(G158:G164)</f>
        <v>19.119999999999997</v>
      </c>
      <c r="H165" s="19">
        <f t="shared" si="67"/>
        <v>19.57</v>
      </c>
      <c r="I165" s="19">
        <f t="shared" si="67"/>
        <v>80.930000000000007</v>
      </c>
      <c r="J165" s="19">
        <f t="shared" si="67"/>
        <v>679.52</v>
      </c>
      <c r="K165" s="25"/>
      <c r="L165" s="19">
        <f t="shared" ref="L165" si="68">SUM(L158:L164)</f>
        <v>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/>
      <c r="F166" s="58"/>
      <c r="G166" s="58"/>
      <c r="H166" s="58"/>
      <c r="I166" s="58"/>
      <c r="J166" s="58"/>
      <c r="K166" s="41"/>
      <c r="L166" s="40"/>
    </row>
    <row r="167" spans="1:12" ht="15">
      <c r="A167" s="23"/>
      <c r="B167" s="15"/>
      <c r="C167" s="11"/>
      <c r="D167" s="56" t="s">
        <v>27</v>
      </c>
      <c r="E167" s="61" t="s">
        <v>66</v>
      </c>
      <c r="F167" s="60">
        <v>260</v>
      </c>
      <c r="G167" s="60">
        <v>11.75</v>
      </c>
      <c r="H167" s="60">
        <v>2.6</v>
      </c>
      <c r="I167" s="60">
        <v>16.649999999999999</v>
      </c>
      <c r="J167" s="60">
        <v>150</v>
      </c>
      <c r="K167" s="82">
        <v>42</v>
      </c>
      <c r="L167" s="40"/>
    </row>
    <row r="168" spans="1:12" ht="15">
      <c r="A168" s="23"/>
      <c r="B168" s="15"/>
      <c r="C168" s="11"/>
      <c r="D168" s="56" t="s">
        <v>28</v>
      </c>
      <c r="E168" s="61" t="s">
        <v>99</v>
      </c>
      <c r="F168" s="60">
        <v>190</v>
      </c>
      <c r="G168" s="60">
        <v>15.4</v>
      </c>
      <c r="H168" s="60">
        <v>7.6</v>
      </c>
      <c r="I168" s="60">
        <v>72.8</v>
      </c>
      <c r="J168" s="60">
        <v>390</v>
      </c>
      <c r="K168" s="82">
        <v>96</v>
      </c>
      <c r="L168" s="40"/>
    </row>
    <row r="169" spans="1:12" ht="15">
      <c r="A169" s="23"/>
      <c r="B169" s="15"/>
      <c r="C169" s="11"/>
      <c r="D169" s="56" t="s">
        <v>29</v>
      </c>
      <c r="E169" s="77"/>
      <c r="F169" s="78"/>
      <c r="G169" s="78"/>
      <c r="H169" s="78"/>
      <c r="I169" s="78"/>
      <c r="J169" s="78"/>
      <c r="K169" s="82"/>
      <c r="L169" s="40"/>
    </row>
    <row r="170" spans="1:12" ht="15">
      <c r="A170" s="23"/>
      <c r="B170" s="15"/>
      <c r="C170" s="11"/>
      <c r="D170" s="56" t="s">
        <v>30</v>
      </c>
      <c r="E170" s="61" t="s">
        <v>47</v>
      </c>
      <c r="F170" s="60">
        <v>200</v>
      </c>
      <c r="G170" s="60">
        <v>0.17</v>
      </c>
      <c r="H170" s="60">
        <v>0</v>
      </c>
      <c r="I170" s="60">
        <v>10.7</v>
      </c>
      <c r="J170" s="60">
        <v>51.3</v>
      </c>
      <c r="K170" s="82">
        <v>117</v>
      </c>
      <c r="L170" s="40"/>
    </row>
    <row r="171" spans="1:12" ht="15">
      <c r="A171" s="23"/>
      <c r="B171" s="15"/>
      <c r="C171" s="11"/>
      <c r="D171" s="56" t="s">
        <v>31</v>
      </c>
      <c r="E171" s="77"/>
      <c r="F171" s="78"/>
      <c r="G171" s="78"/>
      <c r="H171" s="78"/>
      <c r="I171" s="78"/>
      <c r="J171" s="78"/>
      <c r="K171" s="82"/>
      <c r="L171" s="40"/>
    </row>
    <row r="172" spans="1:12" ht="15">
      <c r="A172" s="23"/>
      <c r="B172" s="15"/>
      <c r="C172" s="11"/>
      <c r="D172" s="56" t="s">
        <v>32</v>
      </c>
      <c r="E172" s="61" t="s">
        <v>81</v>
      </c>
      <c r="F172" s="60">
        <v>40</v>
      </c>
      <c r="G172" s="60">
        <v>1.88</v>
      </c>
      <c r="H172" s="60">
        <v>0.28000000000000003</v>
      </c>
      <c r="I172" s="60">
        <v>19.920000000000002</v>
      </c>
      <c r="J172" s="60">
        <v>85.6</v>
      </c>
      <c r="K172" s="83" t="s">
        <v>42</v>
      </c>
      <c r="L172" s="40"/>
    </row>
    <row r="173" spans="1:12" ht="15">
      <c r="A173" s="23"/>
      <c r="B173" s="15"/>
      <c r="C173" s="11"/>
      <c r="D173" s="156" t="s">
        <v>86</v>
      </c>
      <c r="E173" s="157" t="s">
        <v>100</v>
      </c>
      <c r="F173" s="51">
        <v>100</v>
      </c>
      <c r="G173" s="51">
        <v>0.6</v>
      </c>
      <c r="H173" s="51">
        <v>0.6</v>
      </c>
      <c r="I173" s="51">
        <v>16.8</v>
      </c>
      <c r="J173" s="51">
        <v>72</v>
      </c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69">SUM(G166:G174)</f>
        <v>29.8</v>
      </c>
      <c r="H175" s="19">
        <f t="shared" si="69"/>
        <v>11.079999999999998</v>
      </c>
      <c r="I175" s="19">
        <f t="shared" si="69"/>
        <v>136.87</v>
      </c>
      <c r="J175" s="19">
        <f t="shared" si="69"/>
        <v>748.9</v>
      </c>
      <c r="K175" s="25"/>
      <c r="L175" s="19">
        <f t="shared" ref="L175" si="7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70" t="s">
        <v>4</v>
      </c>
      <c r="D176" s="171"/>
      <c r="E176" s="31"/>
      <c r="F176" s="32">
        <f>F165+F175</f>
        <v>1330</v>
      </c>
      <c r="G176" s="32">
        <f t="shared" ref="G176" si="71">G165+G175</f>
        <v>48.92</v>
      </c>
      <c r="H176" s="32">
        <f t="shared" ref="H176" si="72">H165+H175</f>
        <v>30.65</v>
      </c>
      <c r="I176" s="32">
        <f t="shared" ref="I176" si="73">I165+I175</f>
        <v>217.8</v>
      </c>
      <c r="J176" s="32">
        <f t="shared" ref="J176:L176" si="74">J165+J175</f>
        <v>1428.42</v>
      </c>
      <c r="K176" s="32"/>
      <c r="L176" s="32">
        <f t="shared" si="74"/>
        <v>95</v>
      </c>
    </row>
    <row r="177" spans="1:12" ht="15">
      <c r="A177" s="20">
        <v>2</v>
      </c>
      <c r="B177" s="21">
        <v>5</v>
      </c>
      <c r="C177" s="22" t="s">
        <v>20</v>
      </c>
      <c r="D177" s="75" t="s">
        <v>21</v>
      </c>
      <c r="E177" s="79" t="s">
        <v>88</v>
      </c>
      <c r="F177" s="79">
        <v>180</v>
      </c>
      <c r="G177" s="79">
        <v>15.39</v>
      </c>
      <c r="H177" s="79">
        <v>18.760000000000002</v>
      </c>
      <c r="I177" s="79">
        <v>41.9</v>
      </c>
      <c r="J177" s="142">
        <v>479.6</v>
      </c>
      <c r="K177" s="166">
        <v>97</v>
      </c>
      <c r="L177" s="110">
        <v>53.3</v>
      </c>
    </row>
    <row r="178" spans="1:12" ht="15">
      <c r="A178" s="23"/>
      <c r="B178" s="15"/>
      <c r="C178" s="11"/>
      <c r="D178" s="76"/>
      <c r="E178" s="119"/>
      <c r="F178" s="60"/>
      <c r="G178" s="60"/>
      <c r="H178" s="60"/>
      <c r="I178" s="60"/>
      <c r="J178" s="60"/>
      <c r="K178" s="116"/>
      <c r="L178" s="49"/>
    </row>
    <row r="179" spans="1:12" ht="15">
      <c r="A179" s="23"/>
      <c r="B179" s="15"/>
      <c r="C179" s="11"/>
      <c r="D179" s="56" t="s">
        <v>22</v>
      </c>
      <c r="E179" s="61" t="s">
        <v>89</v>
      </c>
      <c r="F179" s="61">
        <v>200</v>
      </c>
      <c r="G179" s="61">
        <v>0.13</v>
      </c>
      <c r="H179" s="61">
        <v>0</v>
      </c>
      <c r="I179" s="61">
        <v>21.85</v>
      </c>
      <c r="J179" s="61">
        <v>62</v>
      </c>
      <c r="K179" s="116">
        <v>124</v>
      </c>
      <c r="L179" s="49">
        <v>13.47</v>
      </c>
    </row>
    <row r="180" spans="1:12" ht="15">
      <c r="A180" s="23"/>
      <c r="B180" s="15"/>
      <c r="C180" s="11"/>
      <c r="D180" s="56" t="s">
        <v>23</v>
      </c>
      <c r="E180" s="61" t="s">
        <v>41</v>
      </c>
      <c r="F180" s="61">
        <v>40</v>
      </c>
      <c r="G180" s="61">
        <v>3.16</v>
      </c>
      <c r="H180" s="61">
        <v>0.4</v>
      </c>
      <c r="I180" s="61">
        <v>19.32</v>
      </c>
      <c r="J180" s="61">
        <v>95.52</v>
      </c>
      <c r="K180" s="116" t="s">
        <v>42</v>
      </c>
      <c r="L180" s="49">
        <v>5.13</v>
      </c>
    </row>
    <row r="181" spans="1:12" ht="15">
      <c r="A181" s="23"/>
      <c r="B181" s="15"/>
      <c r="C181" s="11"/>
      <c r="D181" s="56" t="s">
        <v>24</v>
      </c>
      <c r="E181" s="61" t="s">
        <v>61</v>
      </c>
      <c r="F181" s="61">
        <v>100</v>
      </c>
      <c r="G181" s="61">
        <v>0.6</v>
      </c>
      <c r="H181" s="61">
        <v>0.6</v>
      </c>
      <c r="I181" s="61">
        <v>0.6</v>
      </c>
      <c r="J181" s="61">
        <v>13.5</v>
      </c>
      <c r="K181" s="169"/>
      <c r="L181" s="49">
        <v>23.1</v>
      </c>
    </row>
    <row r="182" spans="1:12" ht="15">
      <c r="A182" s="23"/>
      <c r="B182" s="15"/>
      <c r="C182" s="11"/>
      <c r="D182" s="76"/>
      <c r="E182" s="167"/>
      <c r="F182" s="168"/>
      <c r="G182" s="168"/>
      <c r="H182" s="168"/>
      <c r="I182" s="168"/>
      <c r="J182" s="168"/>
      <c r="K182" s="169"/>
      <c r="L182" s="49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3"/>
      <c r="L183" s="49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75">SUM(G177:G183)</f>
        <v>19.28</v>
      </c>
      <c r="H184" s="19">
        <f t="shared" si="75"/>
        <v>19.760000000000002</v>
      </c>
      <c r="I184" s="19">
        <f t="shared" si="75"/>
        <v>83.669999999999987</v>
      </c>
      <c r="J184" s="19">
        <f t="shared" si="75"/>
        <v>650.62</v>
      </c>
      <c r="K184" s="25"/>
      <c r="L184" s="50">
        <f t="shared" ref="L184" si="76">SUM(L177:L183)</f>
        <v>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/>
      <c r="F185" s="58"/>
      <c r="G185" s="58"/>
      <c r="H185" s="58"/>
      <c r="I185" s="58"/>
      <c r="J185" s="58"/>
      <c r="K185" s="52"/>
      <c r="L185" s="40"/>
    </row>
    <row r="186" spans="1:12" ht="15">
      <c r="A186" s="23"/>
      <c r="B186" s="15"/>
      <c r="C186" s="11"/>
      <c r="D186" s="56" t="s">
        <v>27</v>
      </c>
      <c r="E186" s="61" t="s">
        <v>101</v>
      </c>
      <c r="F186" s="60">
        <v>250</v>
      </c>
      <c r="G186" s="60">
        <v>6.6</v>
      </c>
      <c r="H186" s="71">
        <v>9</v>
      </c>
      <c r="I186" s="60">
        <v>20.64</v>
      </c>
      <c r="J186" s="60">
        <v>187.04</v>
      </c>
      <c r="K186" s="82">
        <v>33</v>
      </c>
      <c r="L186" s="40"/>
    </row>
    <row r="187" spans="1:12" ht="15">
      <c r="A187" s="23"/>
      <c r="B187" s="15"/>
      <c r="C187" s="11"/>
      <c r="D187" s="56" t="s">
        <v>28</v>
      </c>
      <c r="E187" s="61" t="s">
        <v>73</v>
      </c>
      <c r="F187" s="60">
        <v>115</v>
      </c>
      <c r="G187" s="60">
        <v>14.4</v>
      </c>
      <c r="H187" s="60">
        <v>11.664</v>
      </c>
      <c r="I187" s="60">
        <v>11.6</v>
      </c>
      <c r="J187" s="60">
        <v>210</v>
      </c>
      <c r="K187" s="82">
        <v>86</v>
      </c>
      <c r="L187" s="40"/>
    </row>
    <row r="188" spans="1:12" ht="15">
      <c r="A188" s="23"/>
      <c r="B188" s="15"/>
      <c r="C188" s="11"/>
      <c r="D188" s="56" t="s">
        <v>29</v>
      </c>
      <c r="E188" s="61" t="s">
        <v>51</v>
      </c>
      <c r="F188" s="60">
        <v>180</v>
      </c>
      <c r="G188" s="60">
        <v>3.67</v>
      </c>
      <c r="H188" s="60">
        <v>6.33</v>
      </c>
      <c r="I188" s="60">
        <v>23.4</v>
      </c>
      <c r="J188" s="60">
        <v>168.2</v>
      </c>
      <c r="K188" s="82">
        <v>56</v>
      </c>
      <c r="L188" s="40"/>
    </row>
    <row r="189" spans="1:12" ht="15">
      <c r="A189" s="23"/>
      <c r="B189" s="15"/>
      <c r="C189" s="11"/>
      <c r="D189" s="56" t="s">
        <v>30</v>
      </c>
      <c r="E189" s="61" t="s">
        <v>102</v>
      </c>
      <c r="F189" s="60">
        <v>200</v>
      </c>
      <c r="G189" s="60">
        <v>4.9000000000000004</v>
      </c>
      <c r="H189" s="60">
        <v>5</v>
      </c>
      <c r="I189" s="60">
        <v>32.5</v>
      </c>
      <c r="J189" s="60">
        <v>190</v>
      </c>
      <c r="K189" s="82">
        <v>133</v>
      </c>
      <c r="L189" s="40"/>
    </row>
    <row r="190" spans="1:12" ht="15">
      <c r="A190" s="23"/>
      <c r="B190" s="15"/>
      <c r="C190" s="11"/>
      <c r="D190" s="56" t="s">
        <v>31</v>
      </c>
      <c r="E190" s="77"/>
      <c r="F190" s="78"/>
      <c r="G190" s="78"/>
      <c r="H190" s="78"/>
      <c r="I190" s="78"/>
      <c r="J190" s="78"/>
      <c r="K190" s="82"/>
      <c r="L190" s="40"/>
    </row>
    <row r="191" spans="1:12" ht="15">
      <c r="A191" s="23"/>
      <c r="B191" s="15"/>
      <c r="C191" s="11"/>
      <c r="D191" s="56" t="s">
        <v>32</v>
      </c>
      <c r="E191" s="61" t="s">
        <v>81</v>
      </c>
      <c r="F191" s="60">
        <v>40</v>
      </c>
      <c r="G191" s="60">
        <v>1.88</v>
      </c>
      <c r="H191" s="60">
        <v>0.28000000000000003</v>
      </c>
      <c r="I191" s="60">
        <v>19.920000000000002</v>
      </c>
      <c r="J191" s="60">
        <v>85.6</v>
      </c>
      <c r="K191" s="83" t="s">
        <v>42</v>
      </c>
      <c r="L191" s="40"/>
    </row>
    <row r="192" spans="1:12" ht="15">
      <c r="A192" s="23"/>
      <c r="B192" s="15"/>
      <c r="C192" s="11"/>
      <c r="D192" s="6"/>
      <c r="E192" s="59"/>
      <c r="F192" s="51"/>
      <c r="G192" s="51"/>
      <c r="H192" s="51"/>
      <c r="I192" s="51"/>
      <c r="J192" s="51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77">SUM(G185:G193)</f>
        <v>31.45</v>
      </c>
      <c r="H194" s="19">
        <f t="shared" si="77"/>
        <v>32.274000000000001</v>
      </c>
      <c r="I194" s="19">
        <f t="shared" si="77"/>
        <v>108.06</v>
      </c>
      <c r="J194" s="19">
        <f t="shared" si="77"/>
        <v>840.84</v>
      </c>
      <c r="K194" s="25"/>
      <c r="L194" s="19">
        <f t="shared" ref="L194" si="78">SUM(L185:L193)</f>
        <v>0</v>
      </c>
    </row>
    <row r="195" spans="1:12" ht="15">
      <c r="A195" s="29">
        <f>A177</f>
        <v>2</v>
      </c>
      <c r="B195" s="30">
        <f>B177</f>
        <v>5</v>
      </c>
      <c r="C195" s="170" t="s">
        <v>4</v>
      </c>
      <c r="D195" s="171"/>
      <c r="E195" s="31"/>
      <c r="F195" s="32">
        <f>F184+F194</f>
        <v>1305</v>
      </c>
      <c r="G195" s="32">
        <f t="shared" ref="G195" si="79">G184+G194</f>
        <v>50.730000000000004</v>
      </c>
      <c r="H195" s="32">
        <f t="shared" ref="H195" si="80">H184+H194</f>
        <v>52.034000000000006</v>
      </c>
      <c r="I195" s="32">
        <f t="shared" ref="I195" si="81">I184+I194</f>
        <v>191.73</v>
      </c>
      <c r="J195" s="32">
        <f t="shared" ref="J195:L195" si="82">J184+J194</f>
        <v>1491.46</v>
      </c>
      <c r="K195" s="32"/>
      <c r="L195" s="32">
        <f t="shared" si="82"/>
        <v>95</v>
      </c>
    </row>
    <row r="196" spans="1:12">
      <c r="A196" s="27"/>
      <c r="B196" s="28"/>
      <c r="C196" s="172" t="s">
        <v>5</v>
      </c>
      <c r="D196" s="172"/>
      <c r="E196" s="172"/>
      <c r="F196" s="34">
        <f>(F24+F43+F62+F81+F100+F119+F138+F157+F176+F195)/(IF(F24=0,0,1)+IF(F43=0,0,1)+IF(F62=0,0,1)+IF(F81=0,0,1)+IF(F100=0,0,1)+IF(F119=0,0,1)+IF(F138=0,0,1)+IF(F157=0,0,1)+IF(F176=0,0,1)+IF(F195=0,0,1))</f>
        <v>1385.6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49.348800000000011</v>
      </c>
      <c r="H196" s="34">
        <f t="shared" si="83"/>
        <v>42.48129999999999</v>
      </c>
      <c r="I196" s="34">
        <f t="shared" si="83"/>
        <v>180.91800000000001</v>
      </c>
      <c r="J196" s="34">
        <f t="shared" si="83"/>
        <v>1379.5150000000001</v>
      </c>
      <c r="K196" s="34"/>
      <c r="L196" s="34">
        <f t="shared" ref="L196" si="84"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2023-10-13T09:14:51Z</cp:lastPrinted>
  <dcterms:created xsi:type="dcterms:W3CDTF">2022-05-16T14:23:56Z</dcterms:created>
  <dcterms:modified xsi:type="dcterms:W3CDTF">2023-10-17T05:45:33Z</dcterms:modified>
</cp:coreProperties>
</file>